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8a0070135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6年度収支予算" sheetId="1" r:id="R700d0554c83b46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-#,##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4B57"/>
      </x:patternFill>
    </x:fill>
    <x:fill>
      <x:patternFill patternType="solid">
        <x:fgColor rgb="FFD7E9E7"/>
      </x:patternFill>
    </x:fill>
    <x:fill>
      <x:patternFill patternType="solid">
        <x:fgColor rgb="FFFFF1C7"/>
      </x:patternFill>
    </x:fill>
    <x:fill>
      <x:patternFill patternType="solid">
        <x:fgColor rgb="FFF3F7FA"/>
      </x:patternFill>
    </x:fill>
  </x:fills>
  <x:borders count="2">
    <x:border/>
    <x:border/>
  </x:borders>
  <x:cellStyleXfs count="1">
    <x:xf numFmtId="0" fontId="0" fillId="0" borderId="0"/>
  </x:cellStyleXfs>
  <x:cellXfs count="2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2" fillId="0" borderId="1" xfId="0" applyNumberFormat="1" applyFont="1" applyFill="1" applyBorder="1"/>
    <x:xf numFmtId="200" fontId="2" fillId="0" borderId="1" xfId="0" applyNumberFormat="1" applyFont="1" applyFill="1" applyBorder="1"/>
    <x:xf numFmtId="200" fontId="0" fillId="4" borderId="0" xfId="0" applyNumberFormat="1" applyFont="1" applyFill="1" applyBorder="1" applyAlignment="1">
      <x:alignment wrapText="1"/>
    </x:xf>
    <x:xf numFmtId="200" fontId="0" fillId="4" borderId="1" xfId="0" applyNumberFormat="1" applyFont="1" applyFill="1" applyBorder="1" applyAlignment="1">
      <x:alignment wrapText="1"/>
    </x:xf>
    <x:xf numFmtId="200" fontId="0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e619d00c34dd7" /><Relationship Type="http://schemas.openxmlformats.org/officeDocument/2006/relationships/theme" Target="/xl/theme/theme1.xml" Id="R628f228579a24033" /><Relationship Type="http://schemas.openxmlformats.org/officeDocument/2006/relationships/sharedStrings" Target="/xl/sharedStrings.xml" Id="R4e0e3dff976d46da" /><Relationship Type="http://schemas.openxmlformats.org/officeDocument/2006/relationships/worksheet" Target="/xl/worksheets/sheet1.xml" Id="R700d0554c83b46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43" hidden="0" customWidth="1"/>
    <x:col min="3" max="3" width="18" hidden="0" customWidth="1"/>
    <x:col min="4" max="4" width="18" hidden="0" customWidth="1"/>
    <x:col min="5" max="5" width="20" hidden="0" customWidth="1"/>
    <x:col min="6" max="6" width="65" hidden="0" customWidth="1"/>
  </x:cols>
  <x:sheetData>
    <x:row r="1" ht="32" customHeight="1">
      <x:c r="A1" s="3" t="str">
        <x:v>特定非営利活動法人Darshan　2026年度収支予算書（案）</x:v>
      </x:c>
      <x:c r="B1" s="3"/>
      <x:c r="C1" s="3"/>
      <x:c r="D1" s="3"/>
      <x:c r="E1" s="3"/>
      <x:c r="F1" s="3"/>
    </x:row>
    <x:row r="2">
      <x:c r="A2" t="str">
        <x:v>会計期間：2026年4月1日～2027年3月31日／金額単位：円</x:v>
      </x:c>
      <x:c r="B2"/>
      <x:c r="C2"/>
      <x:c r="D2"/>
      <x:c r="E2"/>
      <x:c r="F2"/>
    </x:row>
    <x:row r="4" ht="27" customHeight="1">
      <x:c r="A4" s="7" t="str">
        <x:v>区分</x:v>
      </x:c>
      <x:c r="B4" s="7" t="str">
        <x:v>事業・科目</x:v>
      </x:c>
      <x:c r="C4" s="7" t="str">
        <x:v>単価／金額</x:v>
      </x:c>
      <x:c r="D4" s="7" t="str">
        <x:v>人数・月数等</x:v>
      </x:c>
      <x:c r="E4" s="7" t="str">
        <x:v>予算額</x:v>
      </x:c>
      <x:c r="F4" s="7" t="str">
        <x:v>備考</x:v>
      </x:c>
    </x:row>
    <x:row r="5" ht="34" customHeight="1">
      <x:c r="A5" s="10" t="str">
        <x:v>収入</x:v>
      </x:c>
      <x:c r="B5" s="10" t="str">
        <x:v>マイクラ研究所・月会費</x:v>
      </x:c>
      <x:c r="C5" s="22" t="n">
        <x:v>3300</x:v>
      </x:c>
      <x:c r="D5" s="20" t="n">
        <x:v>54</x:v>
      </x:c>
      <x:c r="E5" s="12" t="n">
        <x:f>IF(OR(C5="",D5=""),"",C5*D5)</x:f>
        <x:v>178200</x:v>
      </x:c>
      <x:c r="F5" s="10" t="str">
        <x:v>2026年7月開始、6人×9か月＝年間延べ課金月数54。月2回開催</x:v>
      </x:c>
    </x:row>
    <x:row r="6" ht="34" customHeight="1">
      <x:c r="A6" s="10" t="str">
        <x:v>収入</x:v>
      </x:c>
      <x:c r="B6" s="10" t="str">
        <x:v>コベカツ・月会費</x:v>
      </x:c>
      <x:c r="C6" s="22" t="n">
        <x:v>3300</x:v>
      </x:c>
      <x:c r="D6" s="20" t="n">
        <x:v>36</x:v>
      </x:c>
      <x:c r="E6" s="12" t="n">
        <x:f>IF(OR(C6="",D6=""),"",C6*D6)</x:f>
        <x:v>118800</x:v>
      </x:c>
      <x:c r="F6" s="10" t="str">
        <x:v>2026年10月開始、6人×6か月＝年間延べ課金月数36</x:v>
      </x:c>
    </x:row>
    <x:row r="7" ht="34" customHeight="1">
      <x:c r="A7" s="10" t="str">
        <x:v>収入</x:v>
      </x:c>
      <x:c r="B7" s="10" t="str">
        <x:v>地域ITサポート・日進市補助金</x:v>
      </x:c>
      <x:c r="C7" s="22" t="n">
        <x:v>80000</x:v>
      </x:c>
      <x:c r="D7" s="20" t="n">
        <x:v>1</x:v>
      </x:c>
      <x:c r="E7" s="12" t="n">
        <x:f>IF(OR(C7="",D7=""),"",C7*D7)</x:f>
        <x:v>80000</x:v>
      </x:c>
      <x:c r="F7" s="10" t="str">
        <x:v>基本5万円＋加算3万円の申請額。実際の交付決定額に要修正</x:v>
      </x:c>
    </x:row>
    <x:row r="8" ht="34" customHeight="1">
      <x:c r="A8" s="10" t="str">
        <x:v>収入</x:v>
      </x:c>
      <x:c r="B8" s="10" t="str">
        <x:v>地域ITサポート・事業協力金</x:v>
      </x:c>
      <x:c r="C8" s="22" t="n">
        <x:v>5000</x:v>
      </x:c>
      <x:c r="D8" s="20" t="n">
        <x:v>4</x:v>
      </x:c>
      <x:c r="E8" s="12" t="n">
        <x:f>IF(OR(C8="",D8=""),"",C8*D8)</x:f>
        <x:v>20000</x:v>
      </x:c>
      <x:c r="F8" s="10" t="str">
        <x:v>加算分採択時の4案件想定。要修正</x:v>
      </x:c>
    </x:row>
    <x:row r="9" ht="34" customHeight="1">
      <x:c r="A9" s="10" t="str">
        <x:v>収入</x:v>
      </x:c>
      <x:c r="B9" s="10" t="str">
        <x:v>情報アクセシビリティ推進基金</x:v>
      </x:c>
      <x:c r="C9" s="22" t="n">
        <x:v>300000</x:v>
      </x:c>
      <x:c r="D9" s="20" t="n">
        <x:v>0</x:v>
      </x:c>
      <x:c r="E9" s="12" t="str">
        <x:f>IF(OR(C9="",D9=""),"",C9*D9)</x:f>
      </x:c>
      <x:c r="F9" s="10" t="str">
        <x:v>申請額30万円。採択・交付を確認するまでD列は0</x:v>
      </x:c>
    </x:row>
    <x:row r="10" ht="34" customHeight="1">
      <x:c r="A10" s="10" t="str">
        <x:v>収入</x:v>
      </x:c>
      <x:c r="B10" s="10" t="str">
        <x:v>その他会費・寄附金等</x:v>
      </x:c>
      <x:c r="C10" s="22"/>
      <x:c r="D10" s="20"/>
      <x:c r="E10" s="12" t="str">
        <x:f>IF(OR(C10="",D10=""),"",C10*D10)</x:f>
      </x:c>
      <x:c r="F10" s="10" t="str">
        <x:v>実際の予算が決まり次第入力</x:v>
      </x:c>
    </x:row>
    <x:row r="11" ht="34" customHeight="1">
      <x:c r="A11" s="10" t="str">
        <x:v>支出</x:v>
      </x:c>
      <x:c r="B11" s="10" t="str">
        <x:v>地域ITサポート・人件費</x:v>
      </x:c>
      <x:c r="C11" s="22" t="n">
        <x:v>60000</x:v>
      </x:c>
      <x:c r="D11" s="20" t="n">
        <x:v>1</x:v>
      </x:c>
      <x:c r="E11" s="12" t="n">
        <x:f>IF(OR(C11="",D11=""),"",C11*D11)</x:f>
        <x:v>60000</x:v>
      </x:c>
      <x:c r="F11" s="10" t="str">
        <x:v>加算分採択時の申請予算</x:v>
      </x:c>
    </x:row>
    <x:row r="12" ht="34" customHeight="1">
      <x:c r="A12" s="10" t="str">
        <x:v>支出</x:v>
      </x:c>
      <x:c r="B12" s="10" t="str">
        <x:v>地域ITサポート・若者協力謝礼</x:v>
      </x:c>
      <x:c r="C12" s="22" t="n">
        <x:v>20000</x:v>
      </x:c>
      <x:c r="D12" s="20" t="n">
        <x:v>1</x:v>
      </x:c>
      <x:c r="E12" s="12" t="n">
        <x:f>IF(OR(C12="",D12=""),"",C12*D12)</x:f>
        <x:v>20000</x:v>
      </x:c>
      <x:c r="F12" s="10" t="str">
        <x:v>加算分採択時の申請予算</x:v>
      </x:c>
    </x:row>
    <x:row r="13" ht="34" customHeight="1">
      <x:c r="A13" s="10" t="str">
        <x:v>支出</x:v>
      </x:c>
      <x:c r="B13" s="10" t="str">
        <x:v>地域ITサポート・AIツール使用料</x:v>
      </x:c>
      <x:c r="C13" s="22" t="n">
        <x:v>20000</x:v>
      </x:c>
      <x:c r="D13" s="20" t="n">
        <x:v>1</x:v>
      </x:c>
      <x:c r="E13" s="12" t="n">
        <x:f>IF(OR(C13="",D13=""),"",C13*D13)</x:f>
        <x:v>20000</x:v>
      </x:c>
      <x:c r="F13" s="10" t="str">
        <x:v>補助対象経費</x:v>
      </x:c>
    </x:row>
    <x:row r="14" ht="34" customHeight="1">
      <x:c r="A14" s="10" t="str">
        <x:v>支出</x:v>
      </x:c>
      <x:c r="B14" s="10" t="str">
        <x:v>地域ITサポート・自己負担ツール費</x:v>
      </x:c>
      <x:c r="C14" s="22" t="n">
        <x:v>28000</x:v>
      </x:c>
      <x:c r="D14" s="20" t="n">
        <x:v>1</x:v>
      </x:c>
      <x:c r="E14" s="12" t="n">
        <x:f>IF(OR(C14="",D14=""),"",C14*D14)</x:f>
        <x:v>28000</x:v>
      </x:c>
      <x:c r="F14" s="10" t="str">
        <x:v>補助対象外経費</x:v>
      </x:c>
    </x:row>
    <x:row r="15" ht="34" customHeight="1">
      <x:c r="A15" s="10" t="str">
        <x:v>支出</x:v>
      </x:c>
      <x:c r="B15" s="10" t="str">
        <x:v>情報アクセシビリティ事業経費</x:v>
      </x:c>
      <x:c r="C15" s="22" t="n">
        <x:v>300000</x:v>
      </x:c>
      <x:c r="D15" s="20" t="n">
        <x:v>0</x:v>
      </x:c>
      <x:c r="E15" s="12" t="str">
        <x:f>IF(OR(C15="",D15=""),"",C15*D15)</x:f>
      </x:c>
      <x:c r="F15" s="10" t="str">
        <x:v>助成事業実施を確認するまでD列は0。詳細内訳は別途確認</x:v>
      </x:c>
    </x:row>
    <x:row r="16" ht="34" customHeight="1">
      <x:c r="A16" s="10" t="str">
        <x:v>支出</x:v>
      </x:c>
      <x:c r="B16" s="10" t="str">
        <x:v>マイクラ研究所・運営経費</x:v>
      </x:c>
      <x:c r="C16" s="22"/>
      <x:c r="D16" s="20"/>
      <x:c r="E16" s="12" t="str">
        <x:f>IF(OR(C16="",D16=""),"",C16*D16)</x:f>
      </x:c>
      <x:c r="F16" s="10" t="str">
        <x:v>会場・教材・講師・保険等を確認後入力</x:v>
      </x:c>
    </x:row>
    <x:row r="17" ht="34" customHeight="1">
      <x:c r="A17" s="10" t="str">
        <x:v>支出</x:v>
      </x:c>
      <x:c r="B17" s="10" t="str">
        <x:v>コベカツ・運営経費</x:v>
      </x:c>
      <x:c r="C17" s="22"/>
      <x:c r="D17" s="20"/>
      <x:c r="E17" s="12" t="str">
        <x:f>IF(OR(C17="",D17=""),"",C17*D17)</x:f>
      </x:c>
      <x:c r="F17" s="10" t="str">
        <x:v>会場・教材・講師・保険等を確認後入力</x:v>
      </x:c>
    </x:row>
    <x:row r="18" ht="34" customHeight="1">
      <x:c r="A18" s="10" t="str">
        <x:v>支出</x:v>
      </x:c>
      <x:c r="B18" s="10" t="str">
        <x:v>その他の管理費</x:v>
      </x:c>
      <x:c r="C18" s="22"/>
      <x:c r="D18" s="20"/>
      <x:c r="E18" s="12" t="str">
        <x:f>IF(OR(C18="",D18=""),"",C18*D18)</x:f>
      </x:c>
      <x:c r="F18" s="10" t="str">
        <x:v>団体全体の経費を確認後入力</x:v>
      </x:c>
    </x:row>
    <x:row r="19">
      <x:c r="C19" s="13"/>
      <x:c r="D19" s="13"/>
      <x:c r="E19" s="13"/>
    </x:row>
    <x:row r="20">
      <x:c r="B20" s="16" t="str">
        <x:v>収入合計</x:v>
      </x:c>
      <x:c r="C20" s="17"/>
      <x:c r="D20" s="17"/>
      <x:c r="E20" s="17" t="n">
        <x:f>SUM(E5:E10)</x:f>
        <x:v>397000</x:v>
      </x:c>
    </x:row>
    <x:row r="21">
      <x:c r="B21" s="16" t="str">
        <x:v>支出合計</x:v>
      </x:c>
      <x:c r="C21" s="17"/>
      <x:c r="D21" s="17"/>
      <x:c r="E21" s="17" t="n">
        <x:f>SUM(E11:E18)</x:f>
        <x:v>128000</x:v>
      </x:c>
    </x:row>
    <x:row r="22">
      <x:c r="B22" s="16" t="str">
        <x:v>収支差額</x:v>
      </x:c>
      <x:c r="C22" s="17"/>
      <x:c r="D22" s="17"/>
      <x:c r="E22" s="17" t="n">
        <x:f>E20-E21</x:f>
        <x:v>269000</x:v>
      </x:c>
    </x:row>
    <x:row r="24">
      <x:c r="A24" t="str">
        <x:v>注記：空欄は未確認事項。現時点では正式予算・承認済み予算ではありません。</x:v>
      </x:c>
      <x:c r="B24"/>
      <x:c r="C24"/>
      <x:c r="D24"/>
      <x:c r="E24"/>
      <x:c r="F24"/>
    </x:row>
    <x:row r="25">
      <x:c r="A25" t="str">
        <x:v>補助金の金額・対象経費は交付決定通知と照合してください。事業ごとの支出重複計上に注意。</x:v>
      </x:c>
      <x:c r="B25"/>
      <x:c r="C25"/>
      <x:c r="D25"/>
      <x:c r="E25"/>
      <x:c r="F25"/>
    </x:row>
    <x:row r="26">
      <x:c r="A26" t="str">
        <x:v>マイクラ研究所・コベカツの参加者数は各6人、通年12か月の仮定。開始月や欠席時の会費規定に応じて調整。</x:v>
      </x:c>
      <x:c r="B26"/>
      <x:c r="C26"/>
      <x:c r="D26"/>
      <x:c r="E26"/>
      <x:c r="F26"/>
    </x:row>
  </x:sheetData>
  <x:mergeCells>
    <x:mergeCell ref="A1:F1"/>
    <x:mergeCell ref="A2:F2"/>
    <x:mergeCell ref="A24:F24"/>
    <x:mergeCell ref="A25:F25"/>
    <x:mergeCell ref="A26:F26"/>
  </x:mergeCells>
  <x:pageMargins left="0.7" right="0.7" top="0.75" bottom="0.75" header="0.3" footer="0.3"/>
</x:worksheet>
</file>