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7706d6e1a2a609/〇ドキュメント/"/>
    </mc:Choice>
  </mc:AlternateContent>
  <xr:revisionPtr revIDLastSave="0" documentId="8_{F581B523-05E7-45B2-85A6-9BD70E0A2FCD}" xr6:coauthVersionLast="47" xr6:coauthVersionMax="47" xr10:uidLastSave="{00000000-0000-0000-0000-000000000000}"/>
  <bookViews>
    <workbookView xWindow="-108" yWindow="-108" windowWidth="23256" windowHeight="12456" xr2:uid="{339EE02F-05F1-4E65-850A-EF4688D26EAB}"/>
  </bookViews>
  <sheets>
    <sheet name="活動計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1" l="1"/>
  <c r="B55" i="1"/>
  <c r="C64" i="1" s="1"/>
  <c r="B49" i="1"/>
  <c r="B28" i="1"/>
  <c r="C50" i="1" s="1"/>
  <c r="D65" i="1" s="1"/>
  <c r="C15" i="1"/>
  <c r="C10" i="1"/>
  <c r="D16" i="1" s="1"/>
  <c r="D67" i="1" s="1"/>
  <c r="D69" i="1" s="1"/>
</calcChain>
</file>

<file path=xl/sharedStrings.xml><?xml version="1.0" encoding="utf-8"?>
<sst xmlns="http://schemas.openxmlformats.org/spreadsheetml/2006/main" count="67" uniqueCount="59">
  <si>
    <t>2025年度　第9期　活動計算書</t>
    <rPh sb="4" eb="5">
      <t>ネン</t>
    </rPh>
    <rPh sb="5" eb="6">
      <t>ド</t>
    </rPh>
    <rPh sb="7" eb="8">
      <t>ダイ</t>
    </rPh>
    <rPh sb="9" eb="10">
      <t>キ</t>
    </rPh>
    <rPh sb="11" eb="16">
      <t>カツドウケイサンショ</t>
    </rPh>
    <phoneticPr fontId="4"/>
  </si>
  <si>
    <t>2025年4月1日から2026年3月31日まで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4"/>
  </si>
  <si>
    <t>ＮＰＯ法人晴れ</t>
    <rPh sb="0" eb="6">
      <t>エヌピーオーホウジンハ</t>
    </rPh>
    <phoneticPr fontId="4"/>
  </si>
  <si>
    <t>（単位：円）</t>
    <rPh sb="1" eb="3">
      <t>タンイ</t>
    </rPh>
    <rPh sb="4" eb="5">
      <t>エン</t>
    </rPh>
    <phoneticPr fontId="4"/>
  </si>
  <si>
    <t>科目</t>
    <rPh sb="0" eb="2">
      <t>カモク</t>
    </rPh>
    <phoneticPr fontId="4"/>
  </si>
  <si>
    <t>金額</t>
    <rPh sb="0" eb="2">
      <t>キンガク</t>
    </rPh>
    <phoneticPr fontId="4"/>
  </si>
  <si>
    <t>Ⅰ　経常利益の部</t>
    <rPh sb="2" eb="6">
      <t>ケイジョウリエキ</t>
    </rPh>
    <rPh sb="7" eb="8">
      <t>ブ</t>
    </rPh>
    <phoneticPr fontId="4"/>
  </si>
  <si>
    <t>　1.受取助成金等</t>
    <rPh sb="3" eb="5">
      <t>ウケトリ</t>
    </rPh>
    <rPh sb="5" eb="8">
      <t>ジョセイキン</t>
    </rPh>
    <rPh sb="8" eb="9">
      <t>トウ</t>
    </rPh>
    <phoneticPr fontId="4"/>
  </si>
  <si>
    <t>　    受取助成金</t>
    <rPh sb="5" eb="7">
      <t>ウケトリ</t>
    </rPh>
    <rPh sb="7" eb="10">
      <t>ジョセイキン</t>
    </rPh>
    <phoneticPr fontId="4"/>
  </si>
  <si>
    <t>　　受取補助金</t>
    <rPh sb="2" eb="4">
      <t>ウケトリ</t>
    </rPh>
    <rPh sb="4" eb="7">
      <t>ホジョキン</t>
    </rPh>
    <phoneticPr fontId="4"/>
  </si>
  <si>
    <t>　　受取給付金</t>
    <rPh sb="2" eb="4">
      <t>ウケトリ</t>
    </rPh>
    <rPh sb="4" eb="7">
      <t>キュウフキン</t>
    </rPh>
    <phoneticPr fontId="4"/>
  </si>
  <si>
    <t>　2.事業収益</t>
    <rPh sb="3" eb="5">
      <t>ジギョウ</t>
    </rPh>
    <rPh sb="5" eb="7">
      <t>シュウエキ</t>
    </rPh>
    <phoneticPr fontId="4"/>
  </si>
  <si>
    <t>　　利用者負担金</t>
    <rPh sb="2" eb="5">
      <t>リヨウシャ</t>
    </rPh>
    <rPh sb="5" eb="8">
      <t>フタンキン</t>
    </rPh>
    <phoneticPr fontId="4"/>
  </si>
  <si>
    <t>　3.その他収益</t>
    <rPh sb="5" eb="6">
      <t>タ</t>
    </rPh>
    <rPh sb="6" eb="8">
      <t>シュウエキ</t>
    </rPh>
    <phoneticPr fontId="4"/>
  </si>
  <si>
    <t>　　受取利息</t>
    <rPh sb="2" eb="6">
      <t>ウケトリリソク</t>
    </rPh>
    <phoneticPr fontId="4"/>
  </si>
  <si>
    <t>　　雑収益</t>
    <rPh sb="2" eb="5">
      <t>ザツシュウエキ</t>
    </rPh>
    <phoneticPr fontId="4"/>
  </si>
  <si>
    <t>　　経常利益　計</t>
    <rPh sb="2" eb="6">
      <t>ケイジョウリエキ</t>
    </rPh>
    <rPh sb="7" eb="8">
      <t>ケイ</t>
    </rPh>
    <phoneticPr fontId="4"/>
  </si>
  <si>
    <t>Ⅱ　経常費用の部</t>
    <rPh sb="2" eb="4">
      <t>ケイジョウ</t>
    </rPh>
    <rPh sb="4" eb="6">
      <t>ヒヨウ</t>
    </rPh>
    <rPh sb="7" eb="8">
      <t>ブ</t>
    </rPh>
    <phoneticPr fontId="4"/>
  </si>
  <si>
    <t>　1.事業費</t>
    <rPh sb="3" eb="6">
      <t>ジギョウヒ</t>
    </rPh>
    <phoneticPr fontId="4"/>
  </si>
  <si>
    <t>　　(1)人件費</t>
    <rPh sb="5" eb="8">
      <t>ジンケンヒ</t>
    </rPh>
    <phoneticPr fontId="4"/>
  </si>
  <si>
    <t>　　　役員報酬</t>
    <rPh sb="3" eb="5">
      <t>ヤクイン</t>
    </rPh>
    <rPh sb="5" eb="7">
      <t>ホウシュウ</t>
    </rPh>
    <phoneticPr fontId="4"/>
  </si>
  <si>
    <t>　　　給与手当</t>
    <rPh sb="3" eb="5">
      <t>キュウヨ</t>
    </rPh>
    <rPh sb="5" eb="7">
      <t>テアテ</t>
    </rPh>
    <phoneticPr fontId="4"/>
  </si>
  <si>
    <t>　　　賞与手当</t>
    <rPh sb="3" eb="5">
      <t>ショウヨ</t>
    </rPh>
    <rPh sb="5" eb="7">
      <t>テアテ</t>
    </rPh>
    <phoneticPr fontId="4"/>
  </si>
  <si>
    <t>　　　通勤手当</t>
    <rPh sb="3" eb="7">
      <t>ツウキンテアテ</t>
    </rPh>
    <phoneticPr fontId="4"/>
  </si>
  <si>
    <t>　　　法定福利費</t>
    <rPh sb="3" eb="8">
      <t>ホウテイフクリヒ</t>
    </rPh>
    <phoneticPr fontId="4"/>
  </si>
  <si>
    <t xml:space="preserve">          退職給付費用</t>
    <rPh sb="10" eb="12">
      <t>タイショク</t>
    </rPh>
    <rPh sb="12" eb="14">
      <t>キュウフ</t>
    </rPh>
    <rPh sb="14" eb="16">
      <t>ヒヨウ</t>
    </rPh>
    <phoneticPr fontId="4"/>
  </si>
  <si>
    <t>　　　福利厚生費</t>
    <rPh sb="3" eb="8">
      <t>フクリコウセイヒ</t>
    </rPh>
    <phoneticPr fontId="4"/>
  </si>
  <si>
    <t>　　　人件費　計</t>
    <rPh sb="3" eb="6">
      <t>ジンケンヒ</t>
    </rPh>
    <rPh sb="7" eb="8">
      <t>ケイ</t>
    </rPh>
    <phoneticPr fontId="4"/>
  </si>
  <si>
    <t>　　(2)その他経費</t>
    <rPh sb="7" eb="8">
      <t>タ</t>
    </rPh>
    <rPh sb="8" eb="10">
      <t>ケイヒ</t>
    </rPh>
    <phoneticPr fontId="4"/>
  </si>
  <si>
    <t>　　　諸　謝　金</t>
    <rPh sb="3" eb="4">
      <t>ショ</t>
    </rPh>
    <rPh sb="5" eb="6">
      <t>シャ</t>
    </rPh>
    <rPh sb="7" eb="8">
      <t>キン</t>
    </rPh>
    <phoneticPr fontId="4"/>
  </si>
  <si>
    <t>　　　旅費交通費</t>
    <rPh sb="3" eb="8">
      <t>リョヒコウツウヒ</t>
    </rPh>
    <phoneticPr fontId="4"/>
  </si>
  <si>
    <t>　　　車両経費</t>
    <rPh sb="3" eb="7">
      <t>シャリョウケイヒ</t>
    </rPh>
    <phoneticPr fontId="4"/>
  </si>
  <si>
    <t>　　　通信運搬費</t>
    <rPh sb="3" eb="5">
      <t>ツウシン</t>
    </rPh>
    <rPh sb="5" eb="7">
      <t>ウンパン</t>
    </rPh>
    <rPh sb="7" eb="8">
      <t>ヒ</t>
    </rPh>
    <phoneticPr fontId="4"/>
  </si>
  <si>
    <t>　　　おやつ代</t>
    <rPh sb="6" eb="7">
      <t>ダイ</t>
    </rPh>
    <phoneticPr fontId="4"/>
  </si>
  <si>
    <t>　　　消耗品費</t>
    <rPh sb="3" eb="7">
      <t>ショウモウヒンヒ</t>
    </rPh>
    <phoneticPr fontId="4"/>
  </si>
  <si>
    <t>　　　新聞図書費</t>
    <rPh sb="3" eb="5">
      <t>シンブン</t>
    </rPh>
    <rPh sb="5" eb="8">
      <t>トショヒ</t>
    </rPh>
    <phoneticPr fontId="4"/>
  </si>
  <si>
    <t>　　　修繕費</t>
    <rPh sb="3" eb="6">
      <t>シュウゼンヒ</t>
    </rPh>
    <phoneticPr fontId="4"/>
  </si>
  <si>
    <t>　　　リース料</t>
    <rPh sb="6" eb="7">
      <t>リョウ</t>
    </rPh>
    <phoneticPr fontId="4"/>
  </si>
  <si>
    <t>　　　水道光熱費</t>
    <rPh sb="3" eb="8">
      <t>スイドウコウネツヒ</t>
    </rPh>
    <phoneticPr fontId="4"/>
  </si>
  <si>
    <t>　　　地代家賃</t>
    <rPh sb="3" eb="7">
      <t>チダイヤチン</t>
    </rPh>
    <phoneticPr fontId="4"/>
  </si>
  <si>
    <t>　　　減価償却費</t>
    <rPh sb="3" eb="8">
      <t>ゲンカショウキャクヒ</t>
    </rPh>
    <phoneticPr fontId="4"/>
  </si>
  <si>
    <t>　　　保険料</t>
    <rPh sb="3" eb="6">
      <t>ホケンリョウ</t>
    </rPh>
    <phoneticPr fontId="4"/>
  </si>
  <si>
    <t>　　　諸会費</t>
    <rPh sb="3" eb="6">
      <t>ショカイヒ</t>
    </rPh>
    <phoneticPr fontId="4"/>
  </si>
  <si>
    <t>　　　租税公課</t>
    <rPh sb="3" eb="7">
      <t>ソゼイコウカ</t>
    </rPh>
    <phoneticPr fontId="4"/>
  </si>
  <si>
    <t>　　　研修費</t>
    <rPh sb="3" eb="5">
      <t>ケンシュウ</t>
    </rPh>
    <rPh sb="5" eb="6">
      <t>ヒ</t>
    </rPh>
    <phoneticPr fontId="4"/>
  </si>
  <si>
    <t>　　　支払手数料</t>
    <rPh sb="3" eb="5">
      <t>シハライ</t>
    </rPh>
    <rPh sb="5" eb="8">
      <t>テスウリョウ</t>
    </rPh>
    <phoneticPr fontId="4"/>
  </si>
  <si>
    <t>　　　支払利息</t>
    <rPh sb="3" eb="5">
      <t>シハライ</t>
    </rPh>
    <rPh sb="5" eb="7">
      <t>リソク</t>
    </rPh>
    <phoneticPr fontId="4"/>
  </si>
  <si>
    <t>　　　雑費</t>
    <rPh sb="3" eb="5">
      <t>ザッピ</t>
    </rPh>
    <phoneticPr fontId="4"/>
  </si>
  <si>
    <t>　　　その他経費　計</t>
    <rPh sb="5" eb="6">
      <t>タ</t>
    </rPh>
    <rPh sb="6" eb="8">
      <t>ケイヒ</t>
    </rPh>
    <rPh sb="9" eb="10">
      <t>ケイ</t>
    </rPh>
    <phoneticPr fontId="4"/>
  </si>
  <si>
    <t>　　事業費　計</t>
    <rPh sb="2" eb="5">
      <t>ジギョウヒ</t>
    </rPh>
    <rPh sb="6" eb="7">
      <t>ケイ</t>
    </rPh>
    <phoneticPr fontId="4"/>
  </si>
  <si>
    <t>　2.管理費</t>
    <rPh sb="3" eb="6">
      <t>カンリヒ</t>
    </rPh>
    <phoneticPr fontId="4"/>
  </si>
  <si>
    <t>　　　会議費</t>
    <rPh sb="3" eb="6">
      <t>カイギヒ</t>
    </rPh>
    <phoneticPr fontId="4"/>
  </si>
  <si>
    <t>　　　研　修　費</t>
    <rPh sb="3" eb="4">
      <t>ケン</t>
    </rPh>
    <rPh sb="5" eb="6">
      <t>オサム</t>
    </rPh>
    <rPh sb="7" eb="8">
      <t>ヒ</t>
    </rPh>
    <phoneticPr fontId="4"/>
  </si>
  <si>
    <t>　　　諸　会　費</t>
    <rPh sb="3" eb="4">
      <t>ショ</t>
    </rPh>
    <rPh sb="5" eb="6">
      <t>カイ</t>
    </rPh>
    <rPh sb="7" eb="8">
      <t>ヒ</t>
    </rPh>
    <phoneticPr fontId="4"/>
  </si>
  <si>
    <t>　　　支払手数料</t>
    <rPh sb="3" eb="8">
      <t>シハライテスウリョウ</t>
    </rPh>
    <phoneticPr fontId="4"/>
  </si>
  <si>
    <t>　　管理費　計</t>
    <rPh sb="2" eb="5">
      <t>カンリヒ</t>
    </rPh>
    <rPh sb="6" eb="7">
      <t>ケイ</t>
    </rPh>
    <phoneticPr fontId="4"/>
  </si>
  <si>
    <t>当期正味財産増減額</t>
    <rPh sb="0" eb="2">
      <t>トウキ</t>
    </rPh>
    <rPh sb="2" eb="6">
      <t>ショウミザイサン</t>
    </rPh>
    <rPh sb="6" eb="8">
      <t>ゾウゲン</t>
    </rPh>
    <rPh sb="8" eb="9">
      <t>ガク</t>
    </rPh>
    <phoneticPr fontId="4"/>
  </si>
  <si>
    <t>前期繰越正味財産額</t>
    <rPh sb="0" eb="2">
      <t>ゼンキ</t>
    </rPh>
    <rPh sb="2" eb="4">
      <t>クリコシ</t>
    </rPh>
    <rPh sb="4" eb="8">
      <t>ショウミザイサン</t>
    </rPh>
    <rPh sb="8" eb="9">
      <t>ガク</t>
    </rPh>
    <phoneticPr fontId="4"/>
  </si>
  <si>
    <t>次期繰越正味財産額</t>
    <rPh sb="0" eb="4">
      <t>ジキクリコシ</t>
    </rPh>
    <rPh sb="4" eb="8">
      <t>ショウミザイサン</t>
    </rPh>
    <rPh sb="8" eb="9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</si>
</sst>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horizontal="right" vertical="center"/>
    </xf>
    <xf numFmtId="38" fontId="2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5" xfId="1" applyFont="1" applyBorder="1" applyAlignment="1">
      <alignment horizontal="left"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6E85-1D9F-4857-A753-505AC5254202}">
  <sheetPr>
    <pageSetUpPr fitToPage="1"/>
  </sheetPr>
  <dimension ref="A1:G69"/>
  <sheetViews>
    <sheetView tabSelected="1" topLeftCell="A13" workbookViewId="0">
      <selection activeCell="A61" sqref="A61"/>
    </sheetView>
  </sheetViews>
  <sheetFormatPr defaultColWidth="8.69921875" defaultRowHeight="18" x14ac:dyDescent="0.45"/>
  <cols>
    <col min="1" max="1" width="36.19921875" style="3" customWidth="1"/>
    <col min="2" max="4" width="17.69921875" style="3" customWidth="1"/>
    <col min="5" max="16384" width="8.69921875" style="3"/>
  </cols>
  <sheetData>
    <row r="1" spans="1:7" ht="22.2" x14ac:dyDescent="0.45">
      <c r="A1" s="1" t="s">
        <v>0</v>
      </c>
      <c r="B1" s="2"/>
      <c r="C1" s="2"/>
      <c r="D1" s="2"/>
    </row>
    <row r="2" spans="1:7" x14ac:dyDescent="0.45">
      <c r="A2" s="4" t="s">
        <v>1</v>
      </c>
      <c r="B2" s="4"/>
      <c r="C2" s="4"/>
      <c r="D2" s="4"/>
    </row>
    <row r="3" spans="1:7" x14ac:dyDescent="0.45">
      <c r="D3" s="5" t="s">
        <v>2</v>
      </c>
    </row>
    <row r="4" spans="1:7" ht="18.600000000000001" thickBot="1" x14ac:dyDescent="0.5">
      <c r="D4" s="5" t="s">
        <v>3</v>
      </c>
      <c r="G4" s="6"/>
    </row>
    <row r="5" spans="1:7" ht="18.600000000000001" thickBot="1" x14ac:dyDescent="0.5">
      <c r="A5" s="7" t="s">
        <v>4</v>
      </c>
      <c r="B5" s="8" t="s">
        <v>5</v>
      </c>
      <c r="C5" s="9"/>
      <c r="D5" s="10"/>
    </row>
    <row r="6" spans="1:7" ht="18.600000000000001" thickTop="1" x14ac:dyDescent="0.45">
      <c r="A6" s="11" t="s">
        <v>6</v>
      </c>
      <c r="B6" s="12"/>
      <c r="C6" s="13"/>
      <c r="D6" s="14"/>
    </row>
    <row r="7" spans="1:7" x14ac:dyDescent="0.45">
      <c r="A7" s="11" t="s">
        <v>7</v>
      </c>
      <c r="B7" s="15"/>
      <c r="C7" s="16"/>
      <c r="D7" s="14"/>
    </row>
    <row r="8" spans="1:7" x14ac:dyDescent="0.45">
      <c r="A8" s="11" t="s">
        <v>8</v>
      </c>
      <c r="B8" s="15">
        <v>191000</v>
      </c>
      <c r="C8" s="16"/>
      <c r="D8" s="14"/>
    </row>
    <row r="9" spans="1:7" x14ac:dyDescent="0.45">
      <c r="A9" s="11" t="s">
        <v>9</v>
      </c>
      <c r="B9" s="15">
        <v>340285</v>
      </c>
      <c r="C9" s="16"/>
      <c r="D9" s="14"/>
    </row>
    <row r="10" spans="1:7" x14ac:dyDescent="0.45">
      <c r="A10" s="11" t="s">
        <v>10</v>
      </c>
      <c r="B10" s="17">
        <v>58452610</v>
      </c>
      <c r="C10" s="16">
        <f>SUM(B8:B10)</f>
        <v>58983895</v>
      </c>
      <c r="D10" s="14"/>
    </row>
    <row r="11" spans="1:7" x14ac:dyDescent="0.45">
      <c r="A11" s="11" t="s">
        <v>11</v>
      </c>
      <c r="B11" s="15"/>
      <c r="C11" s="16"/>
      <c r="D11" s="14"/>
    </row>
    <row r="12" spans="1:7" x14ac:dyDescent="0.45">
      <c r="A12" s="11" t="s">
        <v>12</v>
      </c>
      <c r="B12" s="16"/>
      <c r="C12" s="16">
        <v>186164</v>
      </c>
      <c r="D12" s="14"/>
    </row>
    <row r="13" spans="1:7" x14ac:dyDescent="0.45">
      <c r="A13" s="11" t="s">
        <v>13</v>
      </c>
      <c r="B13" s="15"/>
      <c r="C13" s="16"/>
      <c r="D13" s="14"/>
    </row>
    <row r="14" spans="1:7" x14ac:dyDescent="0.45">
      <c r="A14" s="11" t="s">
        <v>14</v>
      </c>
      <c r="B14" s="15">
        <v>17134</v>
      </c>
      <c r="C14" s="16"/>
      <c r="D14" s="14"/>
    </row>
    <row r="15" spans="1:7" x14ac:dyDescent="0.45">
      <c r="A15" s="18" t="s">
        <v>15</v>
      </c>
      <c r="B15" s="17">
        <v>1760</v>
      </c>
      <c r="C15" s="16">
        <f>SUM(B14:B15)</f>
        <v>18894</v>
      </c>
      <c r="D15" s="14"/>
    </row>
    <row r="16" spans="1:7" x14ac:dyDescent="0.45">
      <c r="A16" s="11" t="s">
        <v>16</v>
      </c>
      <c r="B16" s="15"/>
      <c r="C16" s="16"/>
      <c r="D16" s="14">
        <f>SUM(C7:C15)</f>
        <v>59188953</v>
      </c>
    </row>
    <row r="17" spans="1:4" x14ac:dyDescent="0.45">
      <c r="A17" s="11"/>
      <c r="B17" s="15"/>
      <c r="C17" s="16"/>
      <c r="D17" s="14"/>
    </row>
    <row r="18" spans="1:4" x14ac:dyDescent="0.45">
      <c r="A18" s="11" t="s">
        <v>17</v>
      </c>
      <c r="B18" s="15"/>
      <c r="C18" s="16"/>
      <c r="D18" s="14"/>
    </row>
    <row r="19" spans="1:4" x14ac:dyDescent="0.45">
      <c r="A19" s="11" t="s">
        <v>18</v>
      </c>
      <c r="B19" s="15"/>
      <c r="C19" s="16"/>
      <c r="D19" s="14"/>
    </row>
    <row r="20" spans="1:4" x14ac:dyDescent="0.45">
      <c r="A20" s="11" t="s">
        <v>19</v>
      </c>
      <c r="B20" s="15"/>
      <c r="C20" s="16"/>
      <c r="D20" s="14"/>
    </row>
    <row r="21" spans="1:4" x14ac:dyDescent="0.45">
      <c r="A21" s="11" t="s">
        <v>20</v>
      </c>
      <c r="B21" s="15">
        <v>0</v>
      </c>
      <c r="C21" s="16"/>
      <c r="D21" s="14"/>
    </row>
    <row r="22" spans="1:4" x14ac:dyDescent="0.45">
      <c r="A22" s="11" t="s">
        <v>21</v>
      </c>
      <c r="B22" s="15">
        <v>32701273</v>
      </c>
      <c r="C22" s="16"/>
      <c r="D22" s="14"/>
    </row>
    <row r="23" spans="1:4" x14ac:dyDescent="0.45">
      <c r="A23" s="11" t="s">
        <v>22</v>
      </c>
      <c r="B23" s="15">
        <v>7629485</v>
      </c>
      <c r="C23" s="16"/>
      <c r="D23" s="14"/>
    </row>
    <row r="24" spans="1:4" x14ac:dyDescent="0.45">
      <c r="A24" s="11" t="s">
        <v>23</v>
      </c>
      <c r="B24" s="15">
        <v>367567</v>
      </c>
      <c r="C24" s="16"/>
      <c r="D24" s="14"/>
    </row>
    <row r="25" spans="1:4" x14ac:dyDescent="0.45">
      <c r="A25" s="11" t="s">
        <v>24</v>
      </c>
      <c r="B25" s="16">
        <v>4882556</v>
      </c>
      <c r="C25" s="16"/>
      <c r="D25" s="14"/>
    </row>
    <row r="26" spans="1:4" x14ac:dyDescent="0.45">
      <c r="A26" s="11" t="s">
        <v>25</v>
      </c>
      <c r="B26" s="16">
        <v>559866</v>
      </c>
      <c r="C26" s="16"/>
      <c r="D26" s="14"/>
    </row>
    <row r="27" spans="1:4" x14ac:dyDescent="0.45">
      <c r="A27" s="11" t="s">
        <v>26</v>
      </c>
      <c r="B27" s="17">
        <v>362206</v>
      </c>
      <c r="C27" s="16"/>
      <c r="D27" s="14"/>
    </row>
    <row r="28" spans="1:4" x14ac:dyDescent="0.45">
      <c r="A28" s="11" t="s">
        <v>27</v>
      </c>
      <c r="B28" s="17">
        <f>SUM(B21:B27)</f>
        <v>46502953</v>
      </c>
      <c r="C28" s="16"/>
      <c r="D28" s="14"/>
    </row>
    <row r="29" spans="1:4" x14ac:dyDescent="0.45">
      <c r="A29" s="11" t="s">
        <v>28</v>
      </c>
      <c r="B29" s="15"/>
      <c r="C29" s="16"/>
      <c r="D29" s="14"/>
    </row>
    <row r="30" spans="1:4" x14ac:dyDescent="0.45">
      <c r="A30" s="11" t="s">
        <v>29</v>
      </c>
      <c r="B30" s="15">
        <v>965594</v>
      </c>
      <c r="C30" s="16"/>
      <c r="D30" s="14"/>
    </row>
    <row r="31" spans="1:4" x14ac:dyDescent="0.45">
      <c r="A31" s="11" t="s">
        <v>30</v>
      </c>
      <c r="B31" s="15">
        <v>360476</v>
      </c>
      <c r="C31" s="16"/>
      <c r="D31" s="14"/>
    </row>
    <row r="32" spans="1:4" x14ac:dyDescent="0.45">
      <c r="A32" s="11" t="s">
        <v>31</v>
      </c>
      <c r="B32" s="15">
        <v>433012</v>
      </c>
      <c r="C32" s="16"/>
      <c r="D32" s="14"/>
    </row>
    <row r="33" spans="1:4" x14ac:dyDescent="0.45">
      <c r="A33" s="11" t="s">
        <v>32</v>
      </c>
      <c r="B33" s="15">
        <v>285095</v>
      </c>
      <c r="C33" s="16"/>
      <c r="D33" s="14"/>
    </row>
    <row r="34" spans="1:4" x14ac:dyDescent="0.45">
      <c r="A34" s="11" t="s">
        <v>33</v>
      </c>
      <c r="B34" s="15">
        <v>203098</v>
      </c>
      <c r="C34" s="16"/>
      <c r="D34" s="14"/>
    </row>
    <row r="35" spans="1:4" x14ac:dyDescent="0.45">
      <c r="A35" s="11" t="s">
        <v>34</v>
      </c>
      <c r="B35" s="15">
        <v>3252561</v>
      </c>
      <c r="C35" s="16"/>
      <c r="D35" s="14"/>
    </row>
    <row r="36" spans="1:4" x14ac:dyDescent="0.45">
      <c r="A36" s="11" t="s">
        <v>35</v>
      </c>
      <c r="B36" s="15">
        <v>39990</v>
      </c>
      <c r="C36" s="16"/>
      <c r="D36" s="14"/>
    </row>
    <row r="37" spans="1:4" x14ac:dyDescent="0.45">
      <c r="A37" s="11" t="s">
        <v>36</v>
      </c>
      <c r="B37" s="15">
        <v>86240</v>
      </c>
      <c r="C37" s="16"/>
      <c r="D37" s="14"/>
    </row>
    <row r="38" spans="1:4" x14ac:dyDescent="0.45">
      <c r="A38" s="11" t="s">
        <v>37</v>
      </c>
      <c r="B38" s="15">
        <v>1097820</v>
      </c>
      <c r="C38" s="16"/>
      <c r="D38" s="14"/>
    </row>
    <row r="39" spans="1:4" x14ac:dyDescent="0.45">
      <c r="A39" s="11" t="s">
        <v>38</v>
      </c>
      <c r="B39" s="15">
        <v>450538</v>
      </c>
      <c r="C39" s="16"/>
      <c r="D39" s="14"/>
    </row>
    <row r="40" spans="1:4" x14ac:dyDescent="0.45">
      <c r="A40" s="11" t="s">
        <v>39</v>
      </c>
      <c r="B40" s="15">
        <v>2877250</v>
      </c>
      <c r="C40" s="16"/>
      <c r="D40" s="14"/>
    </row>
    <row r="41" spans="1:4" x14ac:dyDescent="0.45">
      <c r="A41" s="11" t="s">
        <v>40</v>
      </c>
      <c r="B41" s="15">
        <v>1382224</v>
      </c>
      <c r="C41" s="16"/>
      <c r="D41" s="14"/>
    </row>
    <row r="42" spans="1:4" x14ac:dyDescent="0.45">
      <c r="A42" s="11" t="s">
        <v>41</v>
      </c>
      <c r="B42" s="15">
        <v>449400</v>
      </c>
      <c r="C42" s="16"/>
      <c r="D42" s="14"/>
    </row>
    <row r="43" spans="1:4" x14ac:dyDescent="0.45">
      <c r="A43" s="11" t="s">
        <v>42</v>
      </c>
      <c r="B43" s="15">
        <v>21000</v>
      </c>
      <c r="C43" s="16"/>
      <c r="D43" s="14"/>
    </row>
    <row r="44" spans="1:4" x14ac:dyDescent="0.45">
      <c r="A44" s="11" t="s">
        <v>43</v>
      </c>
      <c r="B44" s="15">
        <v>55200</v>
      </c>
      <c r="C44" s="16"/>
      <c r="D44" s="14"/>
    </row>
    <row r="45" spans="1:4" x14ac:dyDescent="0.45">
      <c r="A45" s="11" t="s">
        <v>44</v>
      </c>
      <c r="B45" s="15">
        <v>29000</v>
      </c>
      <c r="C45" s="16"/>
      <c r="D45" s="14"/>
    </row>
    <row r="46" spans="1:4" x14ac:dyDescent="0.45">
      <c r="A46" s="11" t="s">
        <v>45</v>
      </c>
      <c r="B46" s="15">
        <v>228939</v>
      </c>
      <c r="C46" s="16"/>
      <c r="D46" s="14"/>
    </row>
    <row r="47" spans="1:4" x14ac:dyDescent="0.45">
      <c r="A47" s="11" t="s">
        <v>46</v>
      </c>
      <c r="B47" s="15">
        <v>27580</v>
      </c>
      <c r="C47" s="16"/>
      <c r="D47" s="14"/>
    </row>
    <row r="48" spans="1:4" x14ac:dyDescent="0.45">
      <c r="A48" s="11" t="s">
        <v>47</v>
      </c>
      <c r="B48" s="16">
        <v>50357</v>
      </c>
      <c r="C48" s="16"/>
      <c r="D48" s="14"/>
    </row>
    <row r="49" spans="1:4" x14ac:dyDescent="0.45">
      <c r="A49" s="11" t="s">
        <v>48</v>
      </c>
      <c r="B49" s="19">
        <f>SUM(B30:B48)</f>
        <v>12295374</v>
      </c>
      <c r="C49" s="16"/>
      <c r="D49" s="14"/>
    </row>
    <row r="50" spans="1:4" x14ac:dyDescent="0.45">
      <c r="A50" s="11" t="s">
        <v>49</v>
      </c>
      <c r="B50" s="15"/>
      <c r="C50" s="16">
        <f>SUM(B28,B49)</f>
        <v>58798327</v>
      </c>
      <c r="D50" s="14"/>
    </row>
    <row r="51" spans="1:4" x14ac:dyDescent="0.45">
      <c r="A51" s="11"/>
      <c r="B51" s="15"/>
      <c r="C51" s="16"/>
      <c r="D51" s="14"/>
    </row>
    <row r="52" spans="1:4" x14ac:dyDescent="0.45">
      <c r="A52" s="11" t="s">
        <v>50</v>
      </c>
      <c r="B52" s="15"/>
      <c r="C52" s="16"/>
      <c r="D52" s="14"/>
    </row>
    <row r="53" spans="1:4" x14ac:dyDescent="0.45">
      <c r="A53" s="11" t="s">
        <v>19</v>
      </c>
      <c r="B53" s="15"/>
      <c r="C53" s="16"/>
      <c r="D53" s="14"/>
    </row>
    <row r="54" spans="1:4" x14ac:dyDescent="0.45">
      <c r="A54" s="11" t="s">
        <v>26</v>
      </c>
      <c r="B54" s="17"/>
      <c r="C54" s="16"/>
      <c r="D54" s="14"/>
    </row>
    <row r="55" spans="1:4" x14ac:dyDescent="0.45">
      <c r="A55" s="11" t="s">
        <v>27</v>
      </c>
      <c r="B55" s="17">
        <f>SUM(B54)</f>
        <v>0</v>
      </c>
      <c r="C55" s="16"/>
      <c r="D55" s="14"/>
    </row>
    <row r="56" spans="1:4" x14ac:dyDescent="0.45">
      <c r="A56" s="11" t="s">
        <v>28</v>
      </c>
      <c r="B56" s="15"/>
      <c r="C56" s="16"/>
      <c r="D56" s="14"/>
    </row>
    <row r="57" spans="1:4" x14ac:dyDescent="0.45">
      <c r="A57" s="11" t="s">
        <v>51</v>
      </c>
      <c r="B57" s="15">
        <v>34155</v>
      </c>
      <c r="C57" s="16"/>
      <c r="D57" s="14"/>
    </row>
    <row r="58" spans="1:4" x14ac:dyDescent="0.45">
      <c r="A58" s="11" t="s">
        <v>32</v>
      </c>
      <c r="B58" s="15">
        <v>1970</v>
      </c>
      <c r="C58" s="16"/>
      <c r="D58" s="14"/>
    </row>
    <row r="59" spans="1:4" x14ac:dyDescent="0.45">
      <c r="A59" s="11" t="s">
        <v>34</v>
      </c>
      <c r="B59" s="15">
        <v>3630</v>
      </c>
      <c r="C59" s="16"/>
      <c r="D59" s="14"/>
    </row>
    <row r="60" spans="1:4" x14ac:dyDescent="0.45">
      <c r="A60" s="11" t="s">
        <v>52</v>
      </c>
      <c r="B60" s="15">
        <v>20000</v>
      </c>
      <c r="C60" s="16"/>
      <c r="D60" s="14"/>
    </row>
    <row r="61" spans="1:4" x14ac:dyDescent="0.45">
      <c r="A61" s="11" t="s">
        <v>53</v>
      </c>
      <c r="B61" s="15">
        <v>3000</v>
      </c>
      <c r="C61" s="16"/>
      <c r="D61" s="14"/>
    </row>
    <row r="62" spans="1:4" x14ac:dyDescent="0.45">
      <c r="A62" s="11" t="s">
        <v>54</v>
      </c>
      <c r="B62" s="15">
        <v>79847</v>
      </c>
      <c r="C62" s="16"/>
      <c r="D62" s="14"/>
    </row>
    <row r="63" spans="1:4" x14ac:dyDescent="0.45">
      <c r="A63" s="11" t="s">
        <v>48</v>
      </c>
      <c r="B63" s="19">
        <f>SUM(B57:B62)</f>
        <v>142602</v>
      </c>
      <c r="C63" s="16"/>
      <c r="D63" s="14"/>
    </row>
    <row r="64" spans="1:4" x14ac:dyDescent="0.45">
      <c r="A64" s="11" t="s">
        <v>55</v>
      </c>
      <c r="B64" s="15"/>
      <c r="C64" s="16">
        <f>SUM(B55,B63)</f>
        <v>142602</v>
      </c>
      <c r="D64" s="14"/>
    </row>
    <row r="65" spans="1:4" x14ac:dyDescent="0.45">
      <c r="A65" s="11" t="s">
        <v>16</v>
      </c>
      <c r="B65" s="15"/>
      <c r="C65" s="16"/>
      <c r="D65" s="14">
        <f>SUM(C50,C64)</f>
        <v>58940929</v>
      </c>
    </row>
    <row r="66" spans="1:4" x14ac:dyDescent="0.45">
      <c r="A66" s="11"/>
      <c r="B66" s="16"/>
      <c r="C66" s="16"/>
      <c r="D66" s="14"/>
    </row>
    <row r="67" spans="1:4" x14ac:dyDescent="0.45">
      <c r="A67" s="11" t="s">
        <v>56</v>
      </c>
      <c r="B67" s="16"/>
      <c r="C67" s="16"/>
      <c r="D67" s="14">
        <f>D16-D65</f>
        <v>248024</v>
      </c>
    </row>
    <row r="68" spans="1:4" x14ac:dyDescent="0.45">
      <c r="A68" s="11" t="s">
        <v>57</v>
      </c>
      <c r="B68" s="16"/>
      <c r="C68" s="16"/>
      <c r="D68" s="14">
        <v>17632556</v>
      </c>
    </row>
    <row r="69" spans="1:4" ht="18.600000000000001" thickBot="1" x14ac:dyDescent="0.5">
      <c r="A69" s="20" t="s">
        <v>58</v>
      </c>
      <c r="B69" s="21"/>
      <c r="C69" s="21"/>
      <c r="D69" s="22">
        <f>SUM(D67:D68)</f>
        <v>17880580</v>
      </c>
    </row>
  </sheetData>
  <mergeCells count="3">
    <mergeCell ref="A1:D1"/>
    <mergeCell ref="A2:D2"/>
    <mergeCell ref="B5:D5"/>
  </mergeCells>
  <phoneticPr fontId="4"/>
  <pageMargins left="0.7" right="0.7" top="0.75" bottom="0.75" header="0.3" footer="0.3"/>
  <pageSetup paperSize="9" scale="5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マスカット NPO晴れ</dc:creator>
  <cp:lastModifiedBy>マスカット NPO晴れ</cp:lastModifiedBy>
  <dcterms:created xsi:type="dcterms:W3CDTF">2026-09-07T08:05:37Z</dcterms:created>
  <dcterms:modified xsi:type="dcterms:W3CDTF">2026-09-07T08:06:12Z</dcterms:modified>
</cp:coreProperties>
</file>