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hoichirotajuta/Library/CloudStorage/OneDrive-共有ライブラリ-特定非営利活動法人志塾フリースクールラシーナ/ラシーナ理事会共有 - ドキュメント/事務/事業計画・予算/令和5年度/"/>
    </mc:Choice>
  </mc:AlternateContent>
  <xr:revisionPtr revIDLastSave="0" documentId="13_ncr:1_{87533470-16E8-AD4C-B4E4-3738F365DB10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9" i="1" l="1"/>
  <c r="H59" i="1"/>
  <c r="I53" i="1"/>
  <c r="I52" i="1"/>
  <c r="I40" i="1"/>
  <c r="I38" i="1"/>
  <c r="I33" i="1"/>
  <c r="I10" i="1"/>
  <c r="I11" i="1"/>
  <c r="I13" i="1"/>
  <c r="I15" i="1"/>
  <c r="I17" i="1"/>
  <c r="I24" i="1"/>
  <c r="I30" i="1"/>
  <c r="I29" i="1"/>
  <c r="I37" i="1"/>
  <c r="I36" i="1"/>
  <c r="I34" i="1"/>
  <c r="I35" i="1"/>
  <c r="I39" i="1"/>
  <c r="I45" i="1"/>
  <c r="I46" i="1"/>
  <c r="I59" i="1" l="1"/>
  <c r="G47" i="1"/>
  <c r="G41" i="1"/>
  <c r="I56" i="1"/>
  <c r="I55" i="1"/>
  <c r="I54" i="1"/>
  <c r="I49" i="1"/>
  <c r="I50" i="1"/>
  <c r="I51" i="1"/>
  <c r="G57" i="1" l="1"/>
  <c r="G58" i="1" s="1"/>
  <c r="G31" i="1"/>
  <c r="G42" i="1" s="1"/>
  <c r="G25" i="1"/>
  <c r="I60" i="1" s="1"/>
  <c r="I62" i="1" s="1"/>
</calcChain>
</file>

<file path=xl/sharedStrings.xml><?xml version="1.0" encoding="utf-8"?>
<sst xmlns="http://schemas.openxmlformats.org/spreadsheetml/2006/main" count="77" uniqueCount="74">
  <si>
    <t>Ⅰ</t>
  </si>
  <si>
    <t>経常収益</t>
  </si>
  <si>
    <t>１．</t>
  </si>
  <si>
    <t>受取会費</t>
  </si>
  <si>
    <t>受取寄附金</t>
  </si>
  <si>
    <t>経常費用</t>
  </si>
  <si>
    <t>当期正味財産増減額</t>
  </si>
  <si>
    <t>（単位：円）</t>
    <rPh sb="1" eb="3">
      <t>タンイ</t>
    </rPh>
    <rPh sb="4" eb="5">
      <t>エン</t>
    </rPh>
    <phoneticPr fontId="20"/>
  </si>
  <si>
    <t>科目</t>
    <rPh sb="0" eb="2">
      <t>カモク</t>
    </rPh>
    <phoneticPr fontId="20"/>
  </si>
  <si>
    <t>金額</t>
    <rPh sb="0" eb="2">
      <t>キンガク</t>
    </rPh>
    <phoneticPr fontId="20"/>
  </si>
  <si>
    <t>２.</t>
    <phoneticPr fontId="20"/>
  </si>
  <si>
    <t>３．</t>
    <phoneticPr fontId="20"/>
  </si>
  <si>
    <t>受取助成金等</t>
    <phoneticPr fontId="20"/>
  </si>
  <si>
    <t>４．</t>
    <phoneticPr fontId="20"/>
  </si>
  <si>
    <t>事業収益</t>
    <phoneticPr fontId="20"/>
  </si>
  <si>
    <t>５．</t>
    <phoneticPr fontId="20"/>
  </si>
  <si>
    <t>その他収益</t>
    <phoneticPr fontId="20"/>
  </si>
  <si>
    <t>経常収益計</t>
    <phoneticPr fontId="20"/>
  </si>
  <si>
    <t>Ⅱ</t>
    <phoneticPr fontId="20"/>
  </si>
  <si>
    <t>１．</t>
    <phoneticPr fontId="20"/>
  </si>
  <si>
    <t>事業費</t>
    <phoneticPr fontId="20"/>
  </si>
  <si>
    <t>（１）</t>
    <phoneticPr fontId="20"/>
  </si>
  <si>
    <t>人件費</t>
    <phoneticPr fontId="20"/>
  </si>
  <si>
    <t>人件費計</t>
    <rPh sb="3" eb="4">
      <t>ケイ</t>
    </rPh>
    <phoneticPr fontId="20"/>
  </si>
  <si>
    <t>（２）</t>
    <phoneticPr fontId="20"/>
  </si>
  <si>
    <t>その他経費</t>
    <phoneticPr fontId="20"/>
  </si>
  <si>
    <t>その他経費計</t>
    <rPh sb="5" eb="6">
      <t>ケイ</t>
    </rPh>
    <phoneticPr fontId="20"/>
  </si>
  <si>
    <t>２．</t>
    <phoneticPr fontId="20"/>
  </si>
  <si>
    <t>管理費</t>
    <phoneticPr fontId="20"/>
  </si>
  <si>
    <t>（１）</t>
    <phoneticPr fontId="20"/>
  </si>
  <si>
    <t>人件費計</t>
    <phoneticPr fontId="20"/>
  </si>
  <si>
    <t>（２）</t>
    <phoneticPr fontId="20"/>
  </si>
  <si>
    <t>その他経費</t>
    <phoneticPr fontId="20"/>
  </si>
  <si>
    <t>その他経費計</t>
    <phoneticPr fontId="20"/>
  </si>
  <si>
    <t>管理費計</t>
    <rPh sb="0" eb="3">
      <t>カンリヒ</t>
    </rPh>
    <rPh sb="3" eb="4">
      <t>ケイ</t>
    </rPh>
    <phoneticPr fontId="20"/>
  </si>
  <si>
    <t>経常費用計</t>
    <rPh sb="0" eb="2">
      <t>ケイジョウ</t>
    </rPh>
    <rPh sb="2" eb="4">
      <t>ヒヨウ</t>
    </rPh>
    <rPh sb="4" eb="5">
      <t>ケイ</t>
    </rPh>
    <phoneticPr fontId="20"/>
  </si>
  <si>
    <t>次期繰越正味財産額</t>
    <phoneticPr fontId="20"/>
  </si>
  <si>
    <t>正会員受取会費</t>
    <rPh sb="0" eb="3">
      <t>セイカイイン</t>
    </rPh>
    <rPh sb="3" eb="4">
      <t>ウ</t>
    </rPh>
    <rPh sb="4" eb="5">
      <t>ト</t>
    </rPh>
    <rPh sb="5" eb="7">
      <t>カイヒ</t>
    </rPh>
    <phoneticPr fontId="20"/>
  </si>
  <si>
    <t>賛助会員受取会費</t>
    <rPh sb="0" eb="2">
      <t>サンジョ</t>
    </rPh>
    <rPh sb="2" eb="4">
      <t>カイイン</t>
    </rPh>
    <rPh sb="4" eb="6">
      <t>ウケトリ</t>
    </rPh>
    <rPh sb="6" eb="8">
      <t>カイヒ</t>
    </rPh>
    <phoneticPr fontId="20"/>
  </si>
  <si>
    <t>受取寄付金</t>
    <rPh sb="0" eb="1">
      <t>ウ</t>
    </rPh>
    <rPh sb="1" eb="2">
      <t>ト</t>
    </rPh>
    <rPh sb="2" eb="5">
      <t>キフキン</t>
    </rPh>
    <phoneticPr fontId="20"/>
  </si>
  <si>
    <t>受取助成金等</t>
    <phoneticPr fontId="20"/>
  </si>
  <si>
    <t>その他の事業</t>
    <rPh sb="2" eb="3">
      <t>タ</t>
    </rPh>
    <rPh sb="4" eb="6">
      <t>ジギョウ</t>
    </rPh>
    <phoneticPr fontId="20"/>
  </si>
  <si>
    <t>雑収入</t>
    <rPh sb="0" eb="1">
      <t>ザツ</t>
    </rPh>
    <rPh sb="1" eb="3">
      <t>シュウニュウ</t>
    </rPh>
    <phoneticPr fontId="20"/>
  </si>
  <si>
    <t>給与手当</t>
    <rPh sb="0" eb="2">
      <t>キュウヨ</t>
    </rPh>
    <rPh sb="2" eb="4">
      <t>テアテ</t>
    </rPh>
    <phoneticPr fontId="20"/>
  </si>
  <si>
    <t>法定福利費</t>
    <rPh sb="0" eb="2">
      <t>ホウテイ</t>
    </rPh>
    <rPh sb="2" eb="4">
      <t>フクリ</t>
    </rPh>
    <rPh sb="4" eb="5">
      <t>ヒ</t>
    </rPh>
    <phoneticPr fontId="20"/>
  </si>
  <si>
    <t>会議費</t>
    <rPh sb="0" eb="3">
      <t>カイギヒ</t>
    </rPh>
    <phoneticPr fontId="20"/>
  </si>
  <si>
    <t>通信運搬費</t>
    <rPh sb="0" eb="2">
      <t>ツウシン</t>
    </rPh>
    <rPh sb="2" eb="4">
      <t>ウンパン</t>
    </rPh>
    <rPh sb="4" eb="5">
      <t>ヒ</t>
    </rPh>
    <phoneticPr fontId="20"/>
  </si>
  <si>
    <t>賃借料</t>
    <rPh sb="0" eb="3">
      <t>チンシャクリョウ</t>
    </rPh>
    <phoneticPr fontId="20"/>
  </si>
  <si>
    <t>旅費交通費</t>
    <rPh sb="0" eb="2">
      <t>リョヒ</t>
    </rPh>
    <rPh sb="2" eb="5">
      <t>コウツウヒ</t>
    </rPh>
    <phoneticPr fontId="20"/>
  </si>
  <si>
    <t>保険料</t>
    <rPh sb="0" eb="2">
      <t>ホケン</t>
    </rPh>
    <rPh sb="2" eb="3">
      <t>リョウ</t>
    </rPh>
    <phoneticPr fontId="20"/>
  </si>
  <si>
    <t>租税公課</t>
    <rPh sb="0" eb="2">
      <t>ソゼイ</t>
    </rPh>
    <rPh sb="2" eb="4">
      <t>コウカ</t>
    </rPh>
    <phoneticPr fontId="20"/>
  </si>
  <si>
    <t>事業費計</t>
    <rPh sb="0" eb="3">
      <t>ジギョウヒ</t>
    </rPh>
    <rPh sb="3" eb="4">
      <t>ケイ</t>
    </rPh>
    <phoneticPr fontId="20"/>
  </si>
  <si>
    <r>
      <t xml:space="preserve">特定非営利活動法人 </t>
    </r>
    <r>
      <rPr>
        <sz val="10.5"/>
        <color indexed="8"/>
        <rFont val="ＭＳ ゴシック"/>
        <family val="3"/>
        <charset val="128"/>
      </rPr>
      <t>志塾フリースクールラシーナ</t>
    </r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シ</t>
    </rPh>
    <rPh sb="11" eb="12">
      <t>ジュク</t>
    </rPh>
    <phoneticPr fontId="20"/>
  </si>
  <si>
    <t>特定非営利活動に係る事業</t>
    <rPh sb="0" eb="7">
      <t>トクテイヒエイリカツドウ</t>
    </rPh>
    <rPh sb="8" eb="9">
      <t>カカワ</t>
    </rPh>
    <rPh sb="10" eb="12">
      <t>ジギョウ</t>
    </rPh>
    <phoneticPr fontId="20"/>
  </si>
  <si>
    <t>その他事業</t>
    <rPh sb="2" eb="3">
      <t>タ</t>
    </rPh>
    <rPh sb="3" eb="5">
      <t>ジギョウ</t>
    </rPh>
    <phoneticPr fontId="20"/>
  </si>
  <si>
    <t>合計</t>
    <rPh sb="0" eb="2">
      <t>ゴウケイ</t>
    </rPh>
    <phoneticPr fontId="20"/>
  </si>
  <si>
    <t>地代家賃</t>
    <rPh sb="0" eb="4">
      <t>チダイ</t>
    </rPh>
    <phoneticPr fontId="20"/>
  </si>
  <si>
    <t>通勤費</t>
    <rPh sb="0" eb="1">
      <t xml:space="preserve">ツウキンヒ </t>
    </rPh>
    <phoneticPr fontId="20"/>
  </si>
  <si>
    <t>業務委託費</t>
    <rPh sb="0" eb="5">
      <t xml:space="preserve">ギョウムイタクヒ </t>
    </rPh>
    <phoneticPr fontId="20"/>
  </si>
  <si>
    <t>車両費</t>
    <rPh sb="0" eb="3">
      <t xml:space="preserve">シャリョウヒ </t>
    </rPh>
    <phoneticPr fontId="20"/>
  </si>
  <si>
    <t>消耗品費</t>
    <rPh sb="0" eb="3">
      <t xml:space="preserve">ショウモウヒンヒ </t>
    </rPh>
    <rPh sb="3" eb="4">
      <t xml:space="preserve">ヒ </t>
    </rPh>
    <phoneticPr fontId="20"/>
  </si>
  <si>
    <t>賃借料</t>
    <rPh sb="0" eb="1">
      <t xml:space="preserve">チンシャクリョウ </t>
    </rPh>
    <phoneticPr fontId="20"/>
  </si>
  <si>
    <t>新聞図書費</t>
    <rPh sb="0" eb="5">
      <t xml:space="preserve">シンブントショヒ </t>
    </rPh>
    <phoneticPr fontId="20"/>
  </si>
  <si>
    <t>役員報酬</t>
    <rPh sb="0" eb="4">
      <t xml:space="preserve">ヤクインホウシュウ </t>
    </rPh>
    <phoneticPr fontId="20"/>
  </si>
  <si>
    <t>消耗品費</t>
    <rPh sb="0" eb="1">
      <t xml:space="preserve">ショウモウヒンヒ </t>
    </rPh>
    <phoneticPr fontId="20"/>
  </si>
  <si>
    <t>水道光熱費</t>
    <rPh sb="0" eb="5">
      <t xml:space="preserve">スイドウコウネツヒ </t>
    </rPh>
    <phoneticPr fontId="20"/>
  </si>
  <si>
    <t>前期繰越正味財産額</t>
    <phoneticPr fontId="20"/>
  </si>
  <si>
    <t>フリースクール事業収益</t>
    <phoneticPr fontId="20"/>
  </si>
  <si>
    <t>講演事業収益</t>
    <phoneticPr fontId="20"/>
  </si>
  <si>
    <t>通信教育サポート事業収益</t>
    <phoneticPr fontId="20"/>
  </si>
  <si>
    <t>児童福祉法に基づく障害児通所支援事業収益</t>
    <phoneticPr fontId="20"/>
  </si>
  <si>
    <t>休眠預金事業収益</t>
    <rPh sb="0" eb="4">
      <t xml:space="preserve">キュウミンヨキン </t>
    </rPh>
    <rPh sb="4" eb="6">
      <t xml:space="preserve">ジギョウ </t>
    </rPh>
    <rPh sb="6" eb="8">
      <t xml:space="preserve">シュウエキ </t>
    </rPh>
    <phoneticPr fontId="20"/>
  </si>
  <si>
    <t>令和5年度　活動予算書</t>
    <rPh sb="0" eb="2">
      <t xml:space="preserve">レイワ </t>
    </rPh>
    <rPh sb="3" eb="5">
      <t>ネンド</t>
    </rPh>
    <rPh sb="6" eb="8">
      <t>カツドウ</t>
    </rPh>
    <rPh sb="8" eb="11">
      <t>ヨサンショ</t>
    </rPh>
    <phoneticPr fontId="20"/>
  </si>
  <si>
    <t>令和5年4月1日から令和6年3月31日まで</t>
    <rPh sb="0" eb="2">
      <t xml:space="preserve">レイワ </t>
    </rPh>
    <rPh sb="3" eb="4">
      <t>ネン</t>
    </rPh>
    <rPh sb="5" eb="6">
      <t>ガツ</t>
    </rPh>
    <rPh sb="7" eb="8">
      <t>ニチ</t>
    </rPh>
    <rPh sb="10" eb="12">
      <t xml:space="preserve">レイワ </t>
    </rPh>
    <rPh sb="13" eb="14">
      <t>ネン</t>
    </rPh>
    <rPh sb="15" eb="16">
      <t>ガツ</t>
    </rPh>
    <rPh sb="18" eb="19">
      <t>ニチ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</si>
</sst>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u/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color theme="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" fillId="0" borderId="0"/>
    <xf numFmtId="0" fontId="18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49" fontId="19" fillId="0" borderId="0" xfId="41" applyNumberFormat="1" applyFont="1"/>
    <xf numFmtId="49" fontId="1" fillId="0" borderId="0" xfId="41" applyNumberFormat="1"/>
    <xf numFmtId="0" fontId="1" fillId="0" borderId="0" xfId="41"/>
    <xf numFmtId="49" fontId="21" fillId="0" borderId="0" xfId="41" applyNumberFormat="1" applyFont="1" applyAlignment="1">
      <alignment horizontal="centerContinuous"/>
    </xf>
    <xf numFmtId="0" fontId="21" fillId="0" borderId="0" xfId="41" applyFont="1" applyAlignment="1">
      <alignment horizontal="centerContinuous"/>
    </xf>
    <xf numFmtId="49" fontId="22" fillId="0" borderId="0" xfId="41" applyNumberFormat="1" applyFont="1" applyAlignment="1">
      <alignment horizontal="centerContinuous"/>
    </xf>
    <xf numFmtId="0" fontId="22" fillId="0" borderId="0" xfId="41" applyFont="1" applyAlignment="1">
      <alignment horizontal="centerContinuous"/>
    </xf>
    <xf numFmtId="49" fontId="22" fillId="0" borderId="0" xfId="41" applyNumberFormat="1" applyFont="1"/>
    <xf numFmtId="0" fontId="22" fillId="0" borderId="0" xfId="41" applyFont="1"/>
    <xf numFmtId="0" fontId="22" fillId="0" borderId="0" xfId="41" applyFont="1" applyAlignment="1">
      <alignment horizontal="right"/>
    </xf>
    <xf numFmtId="49" fontId="22" fillId="0" borderId="0" xfId="41" applyNumberFormat="1" applyFont="1" applyAlignment="1">
      <alignment horizontal="right"/>
    </xf>
    <xf numFmtId="49" fontId="22" fillId="0" borderId="10" xfId="41" applyNumberFormat="1" applyFont="1" applyBorder="1"/>
    <xf numFmtId="49" fontId="22" fillId="0" borderId="11" xfId="41" applyNumberFormat="1" applyFont="1" applyBorder="1"/>
    <xf numFmtId="49" fontId="22" fillId="0" borderId="0" xfId="41" applyNumberFormat="1" applyFont="1" applyAlignment="1">
      <alignment horizontal="center" vertical="center" shrinkToFit="1"/>
    </xf>
    <xf numFmtId="49" fontId="22" fillId="0" borderId="14" xfId="41" applyNumberFormat="1" applyFont="1" applyBorder="1"/>
    <xf numFmtId="49" fontId="22" fillId="0" borderId="15" xfId="41" applyNumberFormat="1" applyFont="1" applyBorder="1"/>
    <xf numFmtId="49" fontId="22" fillId="0" borderId="16" xfId="41" applyNumberFormat="1" applyFont="1" applyBorder="1"/>
    <xf numFmtId="0" fontId="22" fillId="0" borderId="0" xfId="41" applyFont="1" applyAlignment="1">
      <alignment vertical="top"/>
    </xf>
    <xf numFmtId="0" fontId="22" fillId="0" borderId="0" xfId="41" applyFont="1" applyAlignment="1">
      <alignment vertical="top" wrapText="1"/>
    </xf>
    <xf numFmtId="49" fontId="25" fillId="0" borderId="0" xfId="41" applyNumberFormat="1" applyFont="1" applyAlignment="1">
      <alignment horizontal="centerContinuous"/>
    </xf>
    <xf numFmtId="0" fontId="24" fillId="0" borderId="13" xfId="41" applyFont="1" applyBorder="1" applyAlignment="1">
      <alignment horizontal="center" vertical="center"/>
    </xf>
    <xf numFmtId="0" fontId="24" fillId="0" borderId="14" xfId="41" applyFont="1" applyBorder="1" applyAlignment="1">
      <alignment horizontal="center" vertical="center" wrapText="1"/>
    </xf>
    <xf numFmtId="38" fontId="22" fillId="0" borderId="10" xfId="43" applyFont="1" applyBorder="1" applyAlignment="1">
      <alignment horizontal="right"/>
    </xf>
    <xf numFmtId="38" fontId="22" fillId="0" borderId="12" xfId="43" applyFont="1" applyBorder="1" applyAlignment="1">
      <alignment horizontal="right"/>
    </xf>
    <xf numFmtId="38" fontId="22" fillId="0" borderId="13" xfId="43" applyFont="1" applyBorder="1" applyAlignment="1">
      <alignment horizontal="right"/>
    </xf>
    <xf numFmtId="38" fontId="22" fillId="0" borderId="11" xfId="43" applyFont="1" applyBorder="1" applyAlignment="1">
      <alignment horizontal="right"/>
    </xf>
    <xf numFmtId="38" fontId="22" fillId="0" borderId="14" xfId="43" applyFont="1" applyBorder="1" applyAlignment="1">
      <alignment horizontal="right"/>
    </xf>
    <xf numFmtId="38" fontId="22" fillId="0" borderId="18" xfId="43" applyFont="1" applyBorder="1" applyAlignment="1"/>
    <xf numFmtId="38" fontId="22" fillId="0" borderId="17" xfId="43" applyFont="1" applyBorder="1" applyAlignment="1">
      <alignment horizontal="right"/>
    </xf>
    <xf numFmtId="38" fontId="22" fillId="0" borderId="20" xfId="43" applyFont="1" applyBorder="1" applyAlignment="1">
      <alignment horizontal="right"/>
    </xf>
    <xf numFmtId="38" fontId="22" fillId="0" borderId="21" xfId="43" applyFont="1" applyBorder="1" applyAlignment="1">
      <alignment horizontal="right"/>
    </xf>
    <xf numFmtId="38" fontId="22" fillId="0" borderId="22" xfId="43" applyFont="1" applyBorder="1" applyAlignment="1">
      <alignment horizontal="right"/>
    </xf>
    <xf numFmtId="38" fontId="22" fillId="0" borderId="20" xfId="43" applyFont="1" applyBorder="1" applyAlignment="1">
      <alignment horizontal="center"/>
    </xf>
    <xf numFmtId="38" fontId="22" fillId="0" borderId="21" xfId="43" applyFont="1" applyBorder="1" applyAlignment="1">
      <alignment horizontal="center"/>
    </xf>
    <xf numFmtId="38" fontId="22" fillId="0" borderId="22" xfId="43" applyFont="1" applyBorder="1" applyAlignment="1">
      <alignment horizontal="center"/>
    </xf>
    <xf numFmtId="49" fontId="22" fillId="0" borderId="0" xfId="41" applyNumberFormat="1" applyFont="1" applyAlignment="1">
      <alignment horizontal="center" vertical="center" shrinkToFit="1"/>
    </xf>
    <xf numFmtId="0" fontId="22" fillId="0" borderId="19" xfId="41" applyFont="1" applyBorder="1" applyAlignment="1">
      <alignment horizontal="center"/>
    </xf>
    <xf numFmtId="49" fontId="22" fillId="0" borderId="23" xfId="41" applyNumberFormat="1" applyFont="1" applyBorder="1" applyAlignment="1">
      <alignment horizontal="center" vertical="center"/>
    </xf>
    <xf numFmtId="49" fontId="22" fillId="0" borderId="24" xfId="41" applyNumberFormat="1" applyFont="1" applyBorder="1" applyAlignment="1">
      <alignment horizontal="center" vertical="center"/>
    </xf>
    <xf numFmtId="49" fontId="22" fillId="0" borderId="25" xfId="41" applyNumberFormat="1" applyFont="1" applyBorder="1" applyAlignment="1">
      <alignment horizontal="center" vertical="center"/>
    </xf>
    <xf numFmtId="49" fontId="22" fillId="0" borderId="14" xfId="41" applyNumberFormat="1" applyFont="1" applyBorder="1" applyAlignment="1">
      <alignment horizontal="center" vertical="center"/>
    </xf>
    <xf numFmtId="49" fontId="22" fillId="0" borderId="15" xfId="41" applyNumberFormat="1" applyFont="1" applyBorder="1" applyAlignment="1">
      <alignment horizontal="center" vertical="center"/>
    </xf>
    <xf numFmtId="49" fontId="22" fillId="0" borderId="16" xfId="41" applyNumberFormat="1" applyFont="1" applyBorder="1" applyAlignment="1">
      <alignment horizontal="center" vertical="center"/>
    </xf>
    <xf numFmtId="38" fontId="22" fillId="0" borderId="19" xfId="43" applyFont="1" applyBorder="1" applyAlignment="1">
      <alignment horizontal="right"/>
    </xf>
    <xf numFmtId="38" fontId="22" fillId="0" borderId="19" xfId="43" applyFont="1" applyBorder="1" applyAlignment="1">
      <alignment horizont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3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Sheet1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topLeftCell="A27" zoomScale="125" zoomScaleNormal="100" workbookViewId="0">
      <selection activeCell="G37" sqref="G37"/>
    </sheetView>
  </sheetViews>
  <sheetFormatPr baseColWidth="10" defaultRowHeight="14"/>
  <cols>
    <col min="1" max="6" width="8.83203125" customWidth="1"/>
    <col min="7" max="9" width="11.1640625" customWidth="1"/>
    <col min="10" max="256" width="8.83203125" customWidth="1"/>
  </cols>
  <sheetData>
    <row r="1" spans="1:12">
      <c r="A1" s="1"/>
      <c r="B1" s="2"/>
      <c r="C1" s="2"/>
      <c r="D1" s="2"/>
      <c r="E1" s="2"/>
      <c r="F1" s="2"/>
      <c r="G1" s="3"/>
      <c r="H1" s="3"/>
      <c r="I1" s="3"/>
    </row>
    <row r="2" spans="1:12" ht="15">
      <c r="A2" s="4" t="s">
        <v>72</v>
      </c>
      <c r="B2" s="4"/>
      <c r="C2" s="4"/>
      <c r="D2" s="4"/>
      <c r="E2" s="4"/>
      <c r="F2" s="4"/>
      <c r="G2" s="5"/>
      <c r="H2" s="5"/>
      <c r="I2" s="5"/>
    </row>
    <row r="3" spans="1:12">
      <c r="A3" s="20" t="s">
        <v>73</v>
      </c>
      <c r="B3" s="6"/>
      <c r="C3" s="6"/>
      <c r="D3" s="6"/>
      <c r="E3" s="6"/>
      <c r="F3" s="6"/>
      <c r="G3" s="7"/>
      <c r="H3" s="7"/>
      <c r="I3" s="7"/>
    </row>
    <row r="4" spans="1:12">
      <c r="A4" s="8"/>
      <c r="B4" s="8"/>
      <c r="C4" s="8"/>
      <c r="D4" s="8"/>
      <c r="E4" s="8"/>
      <c r="F4" s="8"/>
      <c r="G4" s="9"/>
      <c r="H4" s="9"/>
      <c r="I4" s="10" t="s">
        <v>52</v>
      </c>
    </row>
    <row r="5" spans="1:12">
      <c r="A5" s="8"/>
      <c r="B5" s="8"/>
      <c r="C5" s="8"/>
      <c r="D5" s="8"/>
      <c r="E5" s="8"/>
      <c r="F5" s="8"/>
      <c r="G5" s="8"/>
      <c r="H5" s="8"/>
      <c r="I5" s="11" t="s">
        <v>7</v>
      </c>
    </row>
    <row r="6" spans="1:12">
      <c r="A6" s="38" t="s">
        <v>8</v>
      </c>
      <c r="B6" s="39"/>
      <c r="C6" s="39"/>
      <c r="D6" s="39"/>
      <c r="E6" s="39"/>
      <c r="F6" s="40"/>
      <c r="G6" s="37" t="s">
        <v>9</v>
      </c>
      <c r="H6" s="37"/>
      <c r="I6" s="37"/>
    </row>
    <row r="7" spans="1:12" ht="22.5" customHeight="1">
      <c r="A7" s="41"/>
      <c r="B7" s="42"/>
      <c r="C7" s="42"/>
      <c r="D7" s="42"/>
      <c r="E7" s="42"/>
      <c r="F7" s="43"/>
      <c r="G7" s="22" t="s">
        <v>53</v>
      </c>
      <c r="H7" s="21" t="s">
        <v>54</v>
      </c>
      <c r="I7" s="21" t="s">
        <v>55</v>
      </c>
    </row>
    <row r="8" spans="1:12">
      <c r="A8" s="12" t="s">
        <v>0</v>
      </c>
      <c r="B8" s="8" t="s">
        <v>1</v>
      </c>
      <c r="C8" s="8"/>
      <c r="D8" s="8"/>
      <c r="E8" s="8"/>
      <c r="F8" s="13"/>
      <c r="G8" s="23"/>
      <c r="H8" s="24"/>
      <c r="I8" s="24"/>
      <c r="J8" s="10"/>
      <c r="K8" s="10"/>
      <c r="L8" s="10"/>
    </row>
    <row r="9" spans="1:12">
      <c r="A9" s="12"/>
      <c r="B9" s="8" t="s">
        <v>2</v>
      </c>
      <c r="C9" s="8" t="s">
        <v>3</v>
      </c>
      <c r="D9" s="8"/>
      <c r="E9" s="8"/>
      <c r="F9" s="13"/>
      <c r="G9" s="23"/>
      <c r="H9" s="24"/>
      <c r="I9" s="24"/>
      <c r="J9" s="10"/>
      <c r="K9" s="10"/>
      <c r="L9" s="10"/>
    </row>
    <row r="10" spans="1:12">
      <c r="A10" s="12"/>
      <c r="B10" s="8"/>
      <c r="C10" s="8" t="s">
        <v>37</v>
      </c>
      <c r="D10" s="8"/>
      <c r="E10" s="8"/>
      <c r="F10" s="13"/>
      <c r="G10" s="23"/>
      <c r="H10" s="24"/>
      <c r="I10" s="24">
        <f t="shared" ref="I10" si="0">G10+H10</f>
        <v>0</v>
      </c>
      <c r="J10" s="10"/>
      <c r="K10" s="10"/>
      <c r="L10" s="10"/>
    </row>
    <row r="11" spans="1:12">
      <c r="A11" s="12"/>
      <c r="B11" s="8"/>
      <c r="C11" s="8" t="s">
        <v>38</v>
      </c>
      <c r="D11" s="8"/>
      <c r="E11" s="8"/>
      <c r="F11" s="13"/>
      <c r="G11" s="24">
        <v>100000</v>
      </c>
      <c r="H11" s="24"/>
      <c r="I11" s="24">
        <f t="shared" ref="I11" si="1">G11+H11</f>
        <v>100000</v>
      </c>
      <c r="J11" s="10"/>
      <c r="K11" s="10"/>
      <c r="L11" s="10"/>
    </row>
    <row r="12" spans="1:12">
      <c r="A12" s="12"/>
      <c r="B12" s="8" t="s">
        <v>10</v>
      </c>
      <c r="C12" s="8" t="s">
        <v>4</v>
      </c>
      <c r="D12" s="8"/>
      <c r="E12" s="8"/>
      <c r="F12" s="13"/>
      <c r="G12" s="24"/>
      <c r="H12" s="24"/>
      <c r="I12" s="24"/>
      <c r="J12" s="10"/>
      <c r="K12" s="10"/>
      <c r="L12" s="10"/>
    </row>
    <row r="13" spans="1:12">
      <c r="A13" s="12"/>
      <c r="B13" s="8"/>
      <c r="C13" s="8" t="s">
        <v>39</v>
      </c>
      <c r="D13" s="8"/>
      <c r="E13" s="8"/>
      <c r="F13" s="13"/>
      <c r="G13" s="24">
        <v>600000</v>
      </c>
      <c r="H13" s="24"/>
      <c r="I13" s="24">
        <f t="shared" ref="I13" si="2">G13+H13</f>
        <v>600000</v>
      </c>
      <c r="J13" s="10"/>
      <c r="K13" s="10"/>
      <c r="L13" s="10"/>
    </row>
    <row r="14" spans="1:12">
      <c r="A14" s="12"/>
      <c r="B14" s="8" t="s">
        <v>11</v>
      </c>
      <c r="C14" s="8" t="s">
        <v>12</v>
      </c>
      <c r="D14" s="8"/>
      <c r="E14" s="8"/>
      <c r="F14" s="13"/>
      <c r="G14" s="24"/>
      <c r="H14" s="24"/>
      <c r="I14" s="24"/>
      <c r="J14" s="10"/>
      <c r="K14" s="10"/>
      <c r="L14" s="10"/>
    </row>
    <row r="15" spans="1:12">
      <c r="A15" s="12"/>
      <c r="B15" s="8"/>
      <c r="C15" s="8" t="s">
        <v>40</v>
      </c>
      <c r="D15" s="8"/>
      <c r="E15" s="8"/>
      <c r="F15" s="13"/>
      <c r="G15" s="24">
        <v>10550000</v>
      </c>
      <c r="H15" s="24">
        <v>0</v>
      </c>
      <c r="I15" s="24">
        <f t="shared" ref="I15" si="3">G15+H15</f>
        <v>10550000</v>
      </c>
      <c r="J15" s="10"/>
      <c r="K15" s="10"/>
      <c r="L15" s="10"/>
    </row>
    <row r="16" spans="1:12">
      <c r="A16" s="12"/>
      <c r="B16" s="8" t="s">
        <v>13</v>
      </c>
      <c r="C16" s="8" t="s">
        <v>14</v>
      </c>
      <c r="D16" s="8"/>
      <c r="E16" s="8"/>
      <c r="F16" s="13"/>
      <c r="G16" s="24"/>
      <c r="H16" s="24"/>
      <c r="I16" s="24"/>
      <c r="J16" s="10"/>
      <c r="K16" s="10"/>
      <c r="L16" s="10"/>
    </row>
    <row r="17" spans="1:12">
      <c r="A17" s="12"/>
      <c r="B17" s="8"/>
      <c r="C17" s="8" t="s">
        <v>67</v>
      </c>
      <c r="D17" s="8"/>
      <c r="E17" s="8"/>
      <c r="F17" s="13"/>
      <c r="G17" s="23">
        <v>3000000</v>
      </c>
      <c r="H17" s="24"/>
      <c r="I17" s="24">
        <f t="shared" ref="I17" si="4">G17+H17</f>
        <v>3000000</v>
      </c>
      <c r="J17" s="10"/>
      <c r="K17" s="10"/>
      <c r="L17" s="10"/>
    </row>
    <row r="18" spans="1:12">
      <c r="A18" s="12"/>
      <c r="B18" s="8"/>
      <c r="C18" s="8" t="s">
        <v>68</v>
      </c>
      <c r="D18" s="8"/>
      <c r="E18" s="8"/>
      <c r="F18" s="13"/>
      <c r="G18" s="23">
        <v>50000</v>
      </c>
      <c r="H18" s="24"/>
      <c r="I18" s="24">
        <v>50000</v>
      </c>
      <c r="J18" s="10"/>
      <c r="K18" s="10"/>
      <c r="L18" s="10"/>
    </row>
    <row r="19" spans="1:12">
      <c r="A19" s="12"/>
      <c r="B19" s="8"/>
      <c r="C19" s="8" t="s">
        <v>69</v>
      </c>
      <c r="D19" s="8"/>
      <c r="E19" s="8"/>
      <c r="F19" s="13"/>
      <c r="G19" s="23">
        <v>4000000</v>
      </c>
      <c r="H19" s="24"/>
      <c r="I19" s="24">
        <v>4000000</v>
      </c>
      <c r="J19" s="10"/>
      <c r="K19" s="10"/>
      <c r="L19" s="10"/>
    </row>
    <row r="20" spans="1:12">
      <c r="A20" s="12"/>
      <c r="B20" s="8"/>
      <c r="C20" s="8" t="s">
        <v>70</v>
      </c>
      <c r="D20" s="8"/>
      <c r="E20" s="8"/>
      <c r="F20" s="13"/>
      <c r="G20" s="23">
        <v>26000000</v>
      </c>
      <c r="H20" s="24"/>
      <c r="I20" s="24">
        <v>26000000</v>
      </c>
      <c r="J20" s="10"/>
      <c r="K20" s="10"/>
      <c r="L20" s="10"/>
    </row>
    <row r="21" spans="1:12">
      <c r="A21" s="12"/>
      <c r="B21" s="8"/>
      <c r="C21" s="8" t="s">
        <v>71</v>
      </c>
      <c r="D21" s="8"/>
      <c r="E21" s="8"/>
      <c r="F21" s="13"/>
      <c r="G21" s="23">
        <v>2000000</v>
      </c>
      <c r="H21" s="24"/>
      <c r="I21" s="24">
        <v>2000000</v>
      </c>
      <c r="J21" s="10"/>
      <c r="K21" s="10"/>
      <c r="L21" s="10"/>
    </row>
    <row r="22" spans="1:12">
      <c r="A22" s="12"/>
      <c r="B22" s="8"/>
      <c r="C22" s="8" t="s">
        <v>41</v>
      </c>
      <c r="D22" s="8"/>
      <c r="E22" s="8"/>
      <c r="F22" s="13"/>
      <c r="G22" s="24"/>
      <c r="H22" s="24"/>
      <c r="I22" s="24"/>
      <c r="J22" s="10"/>
      <c r="K22" s="10"/>
      <c r="L22" s="10"/>
    </row>
    <row r="23" spans="1:12">
      <c r="A23" s="12"/>
      <c r="B23" s="8" t="s">
        <v>15</v>
      </c>
      <c r="C23" s="8" t="s">
        <v>16</v>
      </c>
      <c r="D23" s="8"/>
      <c r="E23" s="8"/>
      <c r="F23" s="13"/>
      <c r="G23" s="24"/>
      <c r="H23" s="24"/>
      <c r="I23" s="24"/>
      <c r="J23" s="10"/>
      <c r="K23" s="10"/>
      <c r="L23" s="10"/>
    </row>
    <row r="24" spans="1:12">
      <c r="A24" s="12"/>
      <c r="B24" s="8"/>
      <c r="C24" s="8" t="s">
        <v>42</v>
      </c>
      <c r="D24" s="8"/>
      <c r="E24" s="8"/>
      <c r="F24" s="13"/>
      <c r="G24" s="25">
        <v>0</v>
      </c>
      <c r="H24" s="25"/>
      <c r="I24" s="24">
        <f t="shared" ref="I24" si="5">G24+H24</f>
        <v>0</v>
      </c>
      <c r="J24" s="10"/>
      <c r="K24" s="10"/>
      <c r="L24" s="10"/>
    </row>
    <row r="25" spans="1:12">
      <c r="A25" s="12"/>
      <c r="B25" s="8" t="s">
        <v>17</v>
      </c>
      <c r="C25" s="8"/>
      <c r="D25" s="8"/>
      <c r="E25" s="8"/>
      <c r="F25" s="13"/>
      <c r="G25" s="33">
        <f>SUM(I10:I24)</f>
        <v>46300000</v>
      </c>
      <c r="H25" s="34"/>
      <c r="I25" s="35"/>
      <c r="J25" s="10"/>
      <c r="K25" s="10"/>
      <c r="L25" s="10"/>
    </row>
    <row r="26" spans="1:12">
      <c r="A26" s="12" t="s">
        <v>18</v>
      </c>
      <c r="B26" s="8" t="s">
        <v>5</v>
      </c>
      <c r="C26" s="8"/>
      <c r="D26" s="8"/>
      <c r="E26" s="8"/>
      <c r="F26" s="13"/>
      <c r="G26" s="23"/>
      <c r="H26" s="24"/>
      <c r="I26" s="24"/>
      <c r="J26" s="10"/>
      <c r="K26" s="10"/>
      <c r="L26" s="10"/>
    </row>
    <row r="27" spans="1:12">
      <c r="A27" s="12"/>
      <c r="B27" s="8" t="s">
        <v>19</v>
      </c>
      <c r="C27" s="8" t="s">
        <v>20</v>
      </c>
      <c r="D27" s="8"/>
      <c r="E27" s="8"/>
      <c r="F27" s="13"/>
      <c r="G27" s="23"/>
      <c r="H27" s="24"/>
      <c r="I27" s="24"/>
      <c r="J27" s="10"/>
      <c r="K27" s="10"/>
      <c r="L27" s="10"/>
    </row>
    <row r="28" spans="1:12">
      <c r="A28" s="12"/>
      <c r="B28" s="9"/>
      <c r="C28" s="36" t="s">
        <v>21</v>
      </c>
      <c r="D28" s="36"/>
      <c r="E28" s="8" t="s">
        <v>22</v>
      </c>
      <c r="F28" s="13"/>
      <c r="G28" s="23"/>
      <c r="H28" s="24"/>
      <c r="I28" s="24"/>
      <c r="J28" s="10"/>
      <c r="K28" s="10"/>
      <c r="L28" s="10"/>
    </row>
    <row r="29" spans="1:12">
      <c r="A29" s="12"/>
      <c r="B29" s="9"/>
      <c r="C29" s="14"/>
      <c r="D29" s="14"/>
      <c r="E29" s="8" t="s">
        <v>43</v>
      </c>
      <c r="F29" s="13"/>
      <c r="G29" s="24">
        <v>33000000</v>
      </c>
      <c r="H29" s="26">
        <v>0</v>
      </c>
      <c r="I29" s="24">
        <f t="shared" ref="I29:I30" si="6">G29+H29</f>
        <v>33000000</v>
      </c>
      <c r="J29" s="10"/>
      <c r="K29" s="10"/>
      <c r="L29" s="10"/>
    </row>
    <row r="30" spans="1:12">
      <c r="A30" s="12"/>
      <c r="B30" s="8"/>
      <c r="C30" s="9"/>
      <c r="D30" s="9"/>
      <c r="E30" s="8" t="s">
        <v>57</v>
      </c>
      <c r="F30" s="13"/>
      <c r="G30" s="24">
        <v>2000000</v>
      </c>
      <c r="H30" s="24">
        <v>0</v>
      </c>
      <c r="I30" s="24">
        <f t="shared" si="6"/>
        <v>2000000</v>
      </c>
      <c r="J30" s="10"/>
      <c r="K30" s="10"/>
      <c r="L30" s="10"/>
    </row>
    <row r="31" spans="1:12">
      <c r="A31" s="12"/>
      <c r="B31" s="8"/>
      <c r="C31" s="9"/>
      <c r="D31" s="9"/>
      <c r="E31" s="8" t="s">
        <v>23</v>
      </c>
      <c r="F31" s="13"/>
      <c r="G31" s="44">
        <f>SUM(I29:I30)</f>
        <v>35000000</v>
      </c>
      <c r="H31" s="44"/>
      <c r="I31" s="44"/>
      <c r="J31" s="10"/>
      <c r="K31" s="10"/>
      <c r="L31" s="10"/>
    </row>
    <row r="32" spans="1:12">
      <c r="A32" s="12"/>
      <c r="B32" s="9"/>
      <c r="C32" s="36" t="s">
        <v>24</v>
      </c>
      <c r="D32" s="36"/>
      <c r="E32" s="8" t="s">
        <v>25</v>
      </c>
      <c r="F32" s="13"/>
      <c r="G32" s="23"/>
      <c r="H32" s="24"/>
      <c r="I32" s="24"/>
      <c r="J32" s="10"/>
      <c r="K32" s="10"/>
      <c r="L32" s="10"/>
    </row>
    <row r="33" spans="1:12">
      <c r="A33" s="12"/>
      <c r="B33" s="9"/>
      <c r="C33" s="14"/>
      <c r="D33" s="14"/>
      <c r="E33" s="8" t="s">
        <v>58</v>
      </c>
      <c r="F33" s="13"/>
      <c r="G33" s="23">
        <v>2000000</v>
      </c>
      <c r="H33" s="24">
        <v>0</v>
      </c>
      <c r="I33" s="24">
        <f t="shared" ref="I33:I38" si="7">G33+H33</f>
        <v>2000000</v>
      </c>
      <c r="J33" s="10"/>
      <c r="K33" s="10"/>
      <c r="L33" s="10"/>
    </row>
    <row r="34" spans="1:12">
      <c r="A34" s="12"/>
      <c r="B34" s="9"/>
      <c r="C34" s="14"/>
      <c r="D34" s="14"/>
      <c r="E34" s="8" t="s">
        <v>45</v>
      </c>
      <c r="F34" s="13"/>
      <c r="G34" s="23">
        <v>30000</v>
      </c>
      <c r="H34" s="24">
        <v>0</v>
      </c>
      <c r="I34" s="24">
        <f t="shared" si="7"/>
        <v>30000</v>
      </c>
      <c r="J34" s="10"/>
      <c r="K34" s="10"/>
      <c r="L34" s="10"/>
    </row>
    <row r="35" spans="1:12">
      <c r="A35" s="12"/>
      <c r="B35" s="9"/>
      <c r="C35" s="14"/>
      <c r="D35" s="14"/>
      <c r="E35" s="8" t="s">
        <v>48</v>
      </c>
      <c r="F35" s="13"/>
      <c r="G35" s="23">
        <v>1000000</v>
      </c>
      <c r="H35" s="24">
        <v>0</v>
      </c>
      <c r="I35" s="24">
        <f t="shared" ref="I35" si="8">G35+H35</f>
        <v>1000000</v>
      </c>
      <c r="J35" s="10"/>
      <c r="K35" s="10"/>
      <c r="L35" s="10"/>
    </row>
    <row r="36" spans="1:12">
      <c r="A36" s="12"/>
      <c r="B36" s="9"/>
      <c r="C36" s="14"/>
      <c r="D36" s="14"/>
      <c r="E36" s="8" t="s">
        <v>59</v>
      </c>
      <c r="F36" s="13"/>
      <c r="G36" s="23">
        <v>600000</v>
      </c>
      <c r="H36" s="24">
        <v>0</v>
      </c>
      <c r="I36" s="24">
        <f t="shared" si="7"/>
        <v>600000</v>
      </c>
      <c r="J36" s="10"/>
      <c r="K36" s="10"/>
      <c r="L36" s="10"/>
    </row>
    <row r="37" spans="1:12">
      <c r="A37" s="12"/>
      <c r="B37" s="9"/>
      <c r="C37" s="14"/>
      <c r="D37" s="14"/>
      <c r="E37" s="8" t="s">
        <v>60</v>
      </c>
      <c r="F37" s="13"/>
      <c r="G37" s="23">
        <v>150000</v>
      </c>
      <c r="H37" s="24">
        <v>0</v>
      </c>
      <c r="I37" s="24">
        <f t="shared" si="7"/>
        <v>150000</v>
      </c>
      <c r="J37" s="10"/>
      <c r="K37" s="10"/>
      <c r="L37" s="10"/>
    </row>
    <row r="38" spans="1:12">
      <c r="A38" s="12"/>
      <c r="B38" s="9"/>
      <c r="C38" s="14"/>
      <c r="D38" s="14"/>
      <c r="E38" s="8" t="s">
        <v>61</v>
      </c>
      <c r="F38" s="13"/>
      <c r="G38" s="23">
        <v>700000</v>
      </c>
      <c r="H38" s="24">
        <v>0</v>
      </c>
      <c r="I38" s="24">
        <f t="shared" si="7"/>
        <v>700000</v>
      </c>
      <c r="J38" s="10"/>
      <c r="K38" s="10"/>
      <c r="L38" s="10"/>
    </row>
    <row r="39" spans="1:12">
      <c r="A39" s="12"/>
      <c r="B39" s="8"/>
      <c r="C39" s="9"/>
      <c r="D39" s="8"/>
      <c r="E39" s="8" t="s">
        <v>49</v>
      </c>
      <c r="F39" s="13"/>
      <c r="G39" s="23">
        <v>170000</v>
      </c>
      <c r="H39" s="24">
        <v>0</v>
      </c>
      <c r="I39" s="24">
        <f t="shared" ref="I39:I40" si="9">G39+H39</f>
        <v>170000</v>
      </c>
      <c r="J39" s="10"/>
      <c r="K39" s="10"/>
      <c r="L39" s="10"/>
    </row>
    <row r="40" spans="1:12">
      <c r="A40" s="12"/>
      <c r="B40" s="8"/>
      <c r="C40" s="9"/>
      <c r="D40" s="8"/>
      <c r="E40" s="8" t="s">
        <v>62</v>
      </c>
      <c r="F40" s="13"/>
      <c r="G40" s="23">
        <v>100000</v>
      </c>
      <c r="H40" s="24">
        <v>0</v>
      </c>
      <c r="I40" s="24">
        <f t="shared" si="9"/>
        <v>100000</v>
      </c>
      <c r="J40" s="10"/>
      <c r="K40" s="10"/>
      <c r="L40" s="10"/>
    </row>
    <row r="41" spans="1:12">
      <c r="A41" s="12"/>
      <c r="B41" s="8"/>
      <c r="C41" s="9"/>
      <c r="D41" s="8"/>
      <c r="E41" s="8" t="s">
        <v>26</v>
      </c>
      <c r="F41" s="13"/>
      <c r="G41" s="44">
        <f>SUM(I32:I39)</f>
        <v>4650000</v>
      </c>
      <c r="H41" s="44"/>
      <c r="I41" s="44"/>
      <c r="J41" s="10"/>
      <c r="K41" s="10"/>
      <c r="L41" s="10"/>
    </row>
    <row r="42" spans="1:12">
      <c r="A42" s="12"/>
      <c r="B42" s="8"/>
      <c r="C42" s="9" t="s">
        <v>51</v>
      </c>
      <c r="D42" s="8"/>
      <c r="E42" s="8"/>
      <c r="F42" s="13"/>
      <c r="G42" s="45">
        <f>G31+G41</f>
        <v>39650000</v>
      </c>
      <c r="H42" s="45"/>
      <c r="I42" s="45"/>
      <c r="J42" s="10"/>
      <c r="K42" s="10"/>
      <c r="L42" s="10"/>
    </row>
    <row r="43" spans="1:12">
      <c r="A43" s="12"/>
      <c r="B43" s="8" t="s">
        <v>27</v>
      </c>
      <c r="C43" s="8" t="s">
        <v>28</v>
      </c>
      <c r="D43" s="8"/>
      <c r="E43" s="8"/>
      <c r="F43" s="13"/>
      <c r="G43" s="23"/>
      <c r="H43" s="24"/>
      <c r="I43" s="24"/>
      <c r="J43" s="10"/>
      <c r="K43" s="10"/>
      <c r="L43" s="10"/>
    </row>
    <row r="44" spans="1:12">
      <c r="A44" s="12"/>
      <c r="B44" s="8"/>
      <c r="C44" s="36" t="s">
        <v>29</v>
      </c>
      <c r="D44" s="36"/>
      <c r="E44" s="8" t="s">
        <v>22</v>
      </c>
      <c r="F44" s="13"/>
      <c r="G44" s="23"/>
      <c r="H44" s="24"/>
      <c r="I44" s="24"/>
      <c r="J44" s="10"/>
      <c r="K44" s="10"/>
      <c r="L44" s="10"/>
    </row>
    <row r="45" spans="1:12">
      <c r="A45" s="12"/>
      <c r="B45" s="8"/>
      <c r="C45" s="14"/>
      <c r="D45" s="14"/>
      <c r="E45" s="8" t="s">
        <v>63</v>
      </c>
      <c r="F45" s="13"/>
      <c r="G45" s="23">
        <v>2090000</v>
      </c>
      <c r="H45" s="24">
        <v>0</v>
      </c>
      <c r="I45" s="24">
        <f t="shared" ref="I45" si="10">G45+H45</f>
        <v>2090000</v>
      </c>
      <c r="K45" s="10"/>
      <c r="L45" s="10"/>
    </row>
    <row r="46" spans="1:12">
      <c r="A46" s="12"/>
      <c r="B46" s="8"/>
      <c r="C46" s="9"/>
      <c r="D46" s="8"/>
      <c r="E46" s="8" t="s">
        <v>44</v>
      </c>
      <c r="F46" s="13"/>
      <c r="G46" s="27">
        <v>1420000</v>
      </c>
      <c r="H46" s="25">
        <v>0</v>
      </c>
      <c r="I46" s="24">
        <f t="shared" ref="I46" si="11">G46+H46</f>
        <v>1420000</v>
      </c>
      <c r="K46" s="10"/>
      <c r="L46" s="10"/>
    </row>
    <row r="47" spans="1:12">
      <c r="A47" s="12"/>
      <c r="B47" s="8"/>
      <c r="C47" s="9"/>
      <c r="D47" s="8"/>
      <c r="E47" s="8" t="s">
        <v>30</v>
      </c>
      <c r="F47" s="13"/>
      <c r="G47" s="44">
        <f>SUM(I43:I46)</f>
        <v>3510000</v>
      </c>
      <c r="H47" s="44"/>
      <c r="I47" s="44"/>
      <c r="J47" s="10"/>
      <c r="K47" s="10"/>
      <c r="L47" s="10"/>
    </row>
    <row r="48" spans="1:12">
      <c r="A48" s="12"/>
      <c r="B48" s="8"/>
      <c r="C48" s="36" t="s">
        <v>31</v>
      </c>
      <c r="D48" s="36"/>
      <c r="E48" s="8" t="s">
        <v>32</v>
      </c>
      <c r="F48" s="13"/>
      <c r="G48" s="23"/>
      <c r="H48" s="24"/>
      <c r="I48" s="24"/>
      <c r="J48" s="10"/>
      <c r="K48" s="10"/>
      <c r="L48" s="10"/>
    </row>
    <row r="49" spans="1:12">
      <c r="A49" s="12"/>
      <c r="B49" s="8"/>
      <c r="C49" s="14"/>
      <c r="D49" s="14"/>
      <c r="E49" s="8" t="s">
        <v>45</v>
      </c>
      <c r="F49" s="13"/>
      <c r="G49" s="23">
        <v>100000</v>
      </c>
      <c r="H49" s="24">
        <v>0</v>
      </c>
      <c r="I49" s="24">
        <f t="shared" ref="I49:I56" si="12">G49+H49</f>
        <v>100000</v>
      </c>
      <c r="J49" s="10"/>
      <c r="K49" s="10"/>
      <c r="L49" s="10"/>
    </row>
    <row r="50" spans="1:12">
      <c r="A50" s="12"/>
      <c r="B50" s="8"/>
      <c r="C50" s="14"/>
      <c r="D50" s="14"/>
      <c r="E50" s="8" t="s">
        <v>46</v>
      </c>
      <c r="F50" s="13"/>
      <c r="G50" s="23">
        <v>300000</v>
      </c>
      <c r="H50" s="24">
        <v>0</v>
      </c>
      <c r="I50" s="24">
        <f t="shared" si="12"/>
        <v>300000</v>
      </c>
      <c r="J50" s="10"/>
      <c r="K50" s="10"/>
      <c r="L50" s="10"/>
    </row>
    <row r="51" spans="1:12">
      <c r="A51" s="12"/>
      <c r="B51" s="8"/>
      <c r="C51" s="14"/>
      <c r="D51" s="14"/>
      <c r="E51" s="8" t="s">
        <v>56</v>
      </c>
      <c r="F51" s="13"/>
      <c r="G51" s="23">
        <v>1782000</v>
      </c>
      <c r="H51" s="24">
        <v>0</v>
      </c>
      <c r="I51" s="24">
        <f t="shared" si="12"/>
        <v>1782000</v>
      </c>
      <c r="J51" s="10"/>
      <c r="K51" s="10"/>
      <c r="L51" s="10"/>
    </row>
    <row r="52" spans="1:12">
      <c r="A52" s="12"/>
      <c r="B52" s="8"/>
      <c r="C52" s="14"/>
      <c r="D52" s="14"/>
      <c r="E52" s="8" t="s">
        <v>64</v>
      </c>
      <c r="F52" s="13"/>
      <c r="G52" s="23">
        <v>100000</v>
      </c>
      <c r="H52" s="24">
        <v>0</v>
      </c>
      <c r="I52" s="24">
        <f t="shared" si="12"/>
        <v>100000</v>
      </c>
      <c r="J52" s="10"/>
      <c r="K52" s="10"/>
      <c r="L52" s="10"/>
    </row>
    <row r="53" spans="1:12">
      <c r="A53" s="12"/>
      <c r="B53" s="8"/>
      <c r="C53" s="14"/>
      <c r="D53" s="14"/>
      <c r="E53" s="8" t="s">
        <v>65</v>
      </c>
      <c r="F53" s="13"/>
      <c r="G53" s="23">
        <v>150000</v>
      </c>
      <c r="H53" s="24">
        <v>0</v>
      </c>
      <c r="I53" s="24">
        <f t="shared" si="12"/>
        <v>150000</v>
      </c>
      <c r="J53" s="10"/>
      <c r="K53" s="10"/>
      <c r="L53" s="10"/>
    </row>
    <row r="54" spans="1:12">
      <c r="A54" s="12"/>
      <c r="B54" s="8"/>
      <c r="C54" s="14"/>
      <c r="D54" s="14"/>
      <c r="E54" s="8" t="s">
        <v>47</v>
      </c>
      <c r="F54" s="13"/>
      <c r="G54" s="23">
        <v>100000</v>
      </c>
      <c r="H54" s="24">
        <v>0</v>
      </c>
      <c r="I54" s="24">
        <f t="shared" si="12"/>
        <v>100000</v>
      </c>
      <c r="J54" s="10"/>
      <c r="K54" s="10"/>
      <c r="L54" s="10"/>
    </row>
    <row r="55" spans="1:12">
      <c r="A55" s="12"/>
      <c r="B55" s="8"/>
      <c r="C55" s="14"/>
      <c r="D55" s="14"/>
      <c r="E55" s="8" t="s">
        <v>48</v>
      </c>
      <c r="F55" s="13"/>
      <c r="G55" s="23">
        <v>60000</v>
      </c>
      <c r="H55" s="24">
        <v>0</v>
      </c>
      <c r="I55" s="24">
        <f t="shared" si="12"/>
        <v>60000</v>
      </c>
      <c r="J55" s="10"/>
      <c r="K55" s="10"/>
      <c r="L55" s="10"/>
    </row>
    <row r="56" spans="1:12">
      <c r="A56" s="12"/>
      <c r="B56" s="8"/>
      <c r="C56" s="9"/>
      <c r="D56" s="8"/>
      <c r="E56" s="8" t="s">
        <v>50</v>
      </c>
      <c r="F56" s="13"/>
      <c r="G56" s="25">
        <v>10000</v>
      </c>
      <c r="H56" s="25">
        <v>0</v>
      </c>
      <c r="I56" s="24">
        <f t="shared" si="12"/>
        <v>10000</v>
      </c>
      <c r="J56" s="10"/>
      <c r="K56" s="10"/>
      <c r="L56" s="10"/>
    </row>
    <row r="57" spans="1:12">
      <c r="A57" s="12"/>
      <c r="B57" s="8"/>
      <c r="C57" s="8"/>
      <c r="D57" s="8"/>
      <c r="E57" s="9" t="s">
        <v>33</v>
      </c>
      <c r="F57" s="13"/>
      <c r="G57" s="30">
        <f>SUM(I49:I56)</f>
        <v>2602000</v>
      </c>
      <c r="H57" s="31"/>
      <c r="I57" s="32"/>
      <c r="J57" s="10"/>
      <c r="K57" s="10"/>
      <c r="L57" s="10"/>
    </row>
    <row r="58" spans="1:12">
      <c r="A58" s="12"/>
      <c r="B58" s="8"/>
      <c r="C58" s="8" t="s">
        <v>34</v>
      </c>
      <c r="D58" s="8"/>
      <c r="E58" s="9"/>
      <c r="F58" s="13"/>
      <c r="G58" s="33">
        <f>G47+G57</f>
        <v>6112000</v>
      </c>
      <c r="H58" s="34"/>
      <c r="I58" s="35"/>
      <c r="J58" s="10"/>
      <c r="K58" s="10"/>
      <c r="L58" s="10"/>
    </row>
    <row r="59" spans="1:12">
      <c r="A59" s="12"/>
      <c r="B59" s="8" t="s">
        <v>35</v>
      </c>
      <c r="C59" s="9"/>
      <c r="D59" s="8"/>
      <c r="E59" s="8"/>
      <c r="F59" s="13"/>
      <c r="G59" s="28">
        <f>SUM(G29:G30,G33:G40,G45:G46,G49:G56)</f>
        <v>45862000</v>
      </c>
      <c r="H59" s="28">
        <f>SUM(H29:H30,H33:H40,H45:H46,H49:H56)</f>
        <v>0</v>
      </c>
      <c r="I59" s="24">
        <f t="shared" ref="I59" si="13">G59+H59</f>
        <v>45862000</v>
      </c>
      <c r="J59" s="10"/>
      <c r="K59" s="10"/>
      <c r="L59" s="10"/>
    </row>
    <row r="60" spans="1:12">
      <c r="A60" s="12"/>
      <c r="B60" s="8"/>
      <c r="C60" s="8" t="s">
        <v>6</v>
      </c>
      <c r="D60" s="8"/>
      <c r="E60" s="8"/>
      <c r="F60" s="13"/>
      <c r="G60" s="23"/>
      <c r="H60" s="24"/>
      <c r="I60" s="24">
        <f>G25-I59</f>
        <v>438000</v>
      </c>
      <c r="J60" s="10"/>
      <c r="K60" s="10"/>
      <c r="L60" s="10"/>
    </row>
    <row r="61" spans="1:12">
      <c r="A61" s="12"/>
      <c r="B61" s="8"/>
      <c r="C61" s="8" t="s">
        <v>66</v>
      </c>
      <c r="D61" s="8"/>
      <c r="E61" s="8"/>
      <c r="F61" s="13"/>
      <c r="G61" s="23"/>
      <c r="H61" s="24"/>
      <c r="I61" s="25">
        <v>6887045</v>
      </c>
      <c r="J61" s="10"/>
      <c r="K61" s="10"/>
      <c r="L61" s="10"/>
    </row>
    <row r="62" spans="1:12" ht="15" thickBot="1">
      <c r="A62" s="15"/>
      <c r="B62" s="16"/>
      <c r="C62" s="16" t="s">
        <v>36</v>
      </c>
      <c r="D62" s="16"/>
      <c r="E62" s="16"/>
      <c r="F62" s="17"/>
      <c r="G62" s="27"/>
      <c r="H62" s="25"/>
      <c r="I62" s="29">
        <f>I60+I61</f>
        <v>7325045</v>
      </c>
      <c r="J62" s="10"/>
      <c r="K62" s="10"/>
      <c r="L62" s="10"/>
    </row>
    <row r="63" spans="1:12" ht="15" thickTop="1">
      <c r="A63" s="18"/>
      <c r="B63" s="19"/>
      <c r="C63" s="19"/>
      <c r="D63" s="19"/>
      <c r="E63" s="19"/>
      <c r="F63" s="19"/>
      <c r="G63" s="19"/>
      <c r="H63" s="18"/>
      <c r="I63" s="19"/>
    </row>
    <row r="64" spans="1:12">
      <c r="A64" s="18"/>
      <c r="B64" s="19"/>
      <c r="C64" s="19"/>
      <c r="D64" s="19"/>
      <c r="E64" s="19"/>
      <c r="F64" s="19"/>
      <c r="G64" s="19"/>
      <c r="H64" s="18"/>
      <c r="I64" s="19"/>
    </row>
    <row r="65" spans="1:9">
      <c r="A65" s="18"/>
      <c r="B65" s="19"/>
      <c r="C65" s="19"/>
      <c r="D65" s="19"/>
      <c r="E65" s="19"/>
      <c r="F65" s="19"/>
      <c r="G65" s="19"/>
      <c r="H65" s="18"/>
      <c r="I65" s="19"/>
    </row>
  </sheetData>
  <mergeCells count="13">
    <mergeCell ref="G57:I57"/>
    <mergeCell ref="G58:I58"/>
    <mergeCell ref="C48:D48"/>
    <mergeCell ref="G6:I6"/>
    <mergeCell ref="C28:D28"/>
    <mergeCell ref="C32:D32"/>
    <mergeCell ref="C44:D44"/>
    <mergeCell ref="A6:F7"/>
    <mergeCell ref="G25:I25"/>
    <mergeCell ref="G31:I31"/>
    <mergeCell ref="G41:I41"/>
    <mergeCell ref="G42:I42"/>
    <mergeCell ref="G47:I47"/>
  </mergeCells>
  <phoneticPr fontId="20"/>
  <pageMargins left="0.7" right="0.7" top="0.75" bottom="0.75" header="0.3" footer="0.3"/>
  <pageSetup paperSize="9" scale="8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"/>
  <cols>
    <col min="1" max="256" width="8.83203125" customWidth="1"/>
  </cols>
  <sheetData/>
  <phoneticPr fontId="20"/>
  <pageMargins left="0.75" right="0.75" top="1" bottom="1" header="0.51200000000000001" footer="0.51200000000000001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"/>
  <cols>
    <col min="1" max="256" width="8.83203125" customWidth="1"/>
  </cols>
  <sheetData/>
  <phoneticPr fontId="20"/>
  <pageMargins left="0.75" right="0.75" top="1" bottom="1" header="0.51200000000000001" footer="0.51200000000000001"/>
  <pageSetup paperSize="9" orientation="portrait" horizontalDpi="0" verticalDpi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F976B3401E48A478872A18013FC8227" ma:contentTypeVersion="13" ma:contentTypeDescription="新しいドキュメントを作成します。" ma:contentTypeScope="" ma:versionID="ee8d75d711fad896d39bd6a07b51d441">
  <xsd:schema xmlns:xsd="http://www.w3.org/2001/XMLSchema" xmlns:xs="http://www.w3.org/2001/XMLSchema" xmlns:p="http://schemas.microsoft.com/office/2006/metadata/properties" xmlns:ns2="6deacff7-a0bb-41d0-b26b-13504cbcb6b8" xmlns:ns3="ef93f4f7-d768-4bd7-a18e-a9c58733718f" targetNamespace="http://schemas.microsoft.com/office/2006/metadata/properties" ma:root="true" ma:fieldsID="d235e6e7f52d1be3696534989d50c351" ns2:_="" ns3:_="">
    <xsd:import namespace="6deacff7-a0bb-41d0-b26b-13504cbcb6b8"/>
    <xsd:import namespace="ef93f4f7-d768-4bd7-a18e-a9c5873371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acff7-a0bb-41d0-b26b-13504cbcb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7a2858cc-c934-4c82-b467-0488c011f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3f4f7-d768-4bd7-a18e-a9c58733718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1ded853-803f-4daf-883e-9b3ed9f36266}" ma:internalName="TaxCatchAll" ma:showField="CatchAllData" ma:web="ef93f4f7-d768-4bd7-a18e-a9c5873371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eacff7-a0bb-41d0-b26b-13504cbcb6b8">
      <Terms xmlns="http://schemas.microsoft.com/office/infopath/2007/PartnerControls"/>
    </lcf76f155ced4ddcb4097134ff3c332f>
    <TaxCatchAll xmlns="ef93f4f7-d768-4bd7-a18e-a9c58733718f" xsi:nil="true"/>
  </documentManagement>
</p:properties>
</file>

<file path=customXml/itemProps1.xml><?xml version="1.0" encoding="utf-8"?>
<ds:datastoreItem xmlns:ds="http://schemas.openxmlformats.org/officeDocument/2006/customXml" ds:itemID="{37058765-B1CF-4218-BDE3-721E9AB0D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BEBF0-4096-42B5-A3D3-64EE1101F4EC}"/>
</file>

<file path=customXml/itemProps3.xml><?xml version="1.0" encoding="utf-8"?>
<ds:datastoreItem xmlns:ds="http://schemas.openxmlformats.org/officeDocument/2006/customXml" ds:itemID="{7B8BA7D6-A70F-44A1-902F-48F5BEA35BEA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6deacff7-a0bb-41d0-b26b-13504cbcb6b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子供の森幼児園</dc:creator>
  <cp:lastModifiedBy>田重田勝一郎</cp:lastModifiedBy>
  <cp:lastPrinted>2015-11-24T04:25:30Z</cp:lastPrinted>
  <dcterms:created xsi:type="dcterms:W3CDTF">2013-05-21T05:04:56Z</dcterms:created>
  <dcterms:modified xsi:type="dcterms:W3CDTF">2023-11-24T03:58:25Z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0x010100CF976B3401E48A478872A18013FC8227</vt:lpwstr>
  </property>
</Properties>
</file>