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業務ファイル\2021年度_車両助成_日本財団\"/>
    </mc:Choice>
  </mc:AlternateContent>
  <xr:revisionPtr revIDLastSave="0" documentId="13_ncr:1_{6C42EE33-09E9-4A65-A235-9EF1C75FE628}" xr6:coauthVersionLast="47" xr6:coauthVersionMax="47" xr10:uidLastSave="{00000000-0000-0000-0000-000000000000}"/>
  <bookViews>
    <workbookView xWindow="-120" yWindow="-120" windowWidth="29040" windowHeight="15840" xr2:uid="{E1B20282-2482-4097-8E6A-EFA4ABDC17F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2" i="1" l="1"/>
  <c r="Q86" i="1"/>
  <c r="N86" i="1"/>
  <c r="K86" i="1"/>
  <c r="Q83" i="1"/>
  <c r="Q84" i="1" s="1"/>
  <c r="N83" i="1"/>
  <c r="K83" i="1"/>
  <c r="K84" i="1" s="1"/>
  <c r="Q62" i="1"/>
  <c r="N62" i="1"/>
  <c r="N84" i="1" s="1"/>
  <c r="K62" i="1"/>
  <c r="Q31" i="1"/>
  <c r="N31" i="1"/>
  <c r="K31" i="1"/>
  <c r="N29" i="1"/>
  <c r="N90" i="1" s="1"/>
  <c r="N94" i="1" s="1"/>
  <c r="Q20" i="1"/>
  <c r="Q29" i="1" s="1"/>
  <c r="N20" i="1"/>
  <c r="K20" i="1"/>
  <c r="K29" i="1" s="1"/>
  <c r="K88" i="1" l="1"/>
  <c r="K90" i="1"/>
  <c r="K94" i="1" s="1"/>
  <c r="Q88" i="1"/>
  <c r="Q90" i="1"/>
  <c r="N88" i="1"/>
</calcChain>
</file>

<file path=xl/sharedStrings.xml><?xml version="1.0" encoding="utf-8"?>
<sst xmlns="http://schemas.openxmlformats.org/spreadsheetml/2006/main" count="109" uniqueCount="99">
  <si>
    <t>（令和5年4月1日から令和6年3月31日まで）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11" eb="13">
      <t>レイワ</t>
    </rPh>
    <rPh sb="14" eb="15">
      <t>ネン</t>
    </rPh>
    <rPh sb="15" eb="16">
      <t>ヘイネン</t>
    </rPh>
    <rPh sb="16" eb="17">
      <t>ガツ</t>
    </rPh>
    <rPh sb="19" eb="20">
      <t>ニチ</t>
    </rPh>
    <phoneticPr fontId="3"/>
  </si>
  <si>
    <t>特定非営利活動法人 七尾鹿島手をつなぐ育成会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ナナオ</t>
    </rPh>
    <rPh sb="12" eb="15">
      <t>カシマテ</t>
    </rPh>
    <rPh sb="19" eb="22">
      <t>イクセイカイ</t>
    </rPh>
    <phoneticPr fontId="3"/>
  </si>
  <si>
    <t>（単位：円）</t>
    <rPh sb="1" eb="3">
      <t>タンイ</t>
    </rPh>
    <rPh sb="4" eb="5">
      <t>エン</t>
    </rPh>
    <phoneticPr fontId="3"/>
  </si>
  <si>
    <t>勘　　定　　科　　目</t>
    <rPh sb="0" eb="1">
      <t>カン</t>
    </rPh>
    <rPh sb="3" eb="4">
      <t>テイ</t>
    </rPh>
    <rPh sb="6" eb="7">
      <t>カ</t>
    </rPh>
    <rPh sb="9" eb="10">
      <t>メ</t>
    </rPh>
    <phoneticPr fontId="3"/>
  </si>
  <si>
    <t>令和５年度予算</t>
    <rPh sb="0" eb="2">
      <t>レイワ</t>
    </rPh>
    <rPh sb="3" eb="5">
      <t>ネンド</t>
    </rPh>
    <rPh sb="5" eb="7">
      <t>ヨサン</t>
    </rPh>
    <phoneticPr fontId="3"/>
  </si>
  <si>
    <t>令和４年度予算</t>
    <rPh sb="0" eb="2">
      <t>レイワ</t>
    </rPh>
    <rPh sb="3" eb="4">
      <t>ネン</t>
    </rPh>
    <rPh sb="4" eb="5">
      <t>ド</t>
    </rPh>
    <rPh sb="5" eb="7">
      <t>ヨサン</t>
    </rPh>
    <phoneticPr fontId="3"/>
  </si>
  <si>
    <t>令和4年度決算</t>
    <rPh sb="0" eb="2">
      <t>レイワ</t>
    </rPh>
    <rPh sb="3" eb="5">
      <t>ネンド</t>
    </rPh>
    <rPh sb="5" eb="7">
      <t>ケッサン</t>
    </rPh>
    <phoneticPr fontId="3"/>
  </si>
  <si>
    <t>正会員受取会費</t>
    <rPh sb="0" eb="3">
      <t>セイカイイン</t>
    </rPh>
    <rPh sb="3" eb="5">
      <t>ウケトリ</t>
    </rPh>
    <rPh sb="5" eb="7">
      <t>カイヒ</t>
    </rPh>
    <phoneticPr fontId="3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</si>
  <si>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3"/>
  </si>
  <si>
    <t>受取寄付金</t>
    <rPh sb="0" eb="2">
      <t>ウケトリ</t>
    </rPh>
    <rPh sb="2" eb="5">
      <t>キフキン</t>
    </rPh>
    <phoneticPr fontId="3"/>
  </si>
  <si>
    <t>石川県事業助成金</t>
    <rPh sb="0" eb="3">
      <t>イシカワケン</t>
    </rPh>
    <rPh sb="3" eb="5">
      <t>ジギョウ</t>
    </rPh>
    <rPh sb="5" eb="8">
      <t>ジョセイキン</t>
    </rPh>
    <phoneticPr fontId="3"/>
  </si>
  <si>
    <t>経</t>
    <rPh sb="0" eb="1">
      <t>ケイ</t>
    </rPh>
    <phoneticPr fontId="3"/>
  </si>
  <si>
    <t>七尾市事業助成金</t>
    <rPh sb="0" eb="3">
      <t>ナナオシ</t>
    </rPh>
    <rPh sb="3" eb="5">
      <t>ジギョウ</t>
    </rPh>
    <rPh sb="5" eb="8">
      <t>ジョセイキン</t>
    </rPh>
    <phoneticPr fontId="3"/>
  </si>
  <si>
    <t>中能登町事業助成金</t>
    <rPh sb="0" eb="4">
      <t>ナカノトマチ</t>
    </rPh>
    <rPh sb="4" eb="6">
      <t>ジギョウ</t>
    </rPh>
    <rPh sb="6" eb="9">
      <t>ジョセイキン</t>
    </rPh>
    <phoneticPr fontId="3"/>
  </si>
  <si>
    <t>石川県育成会事業助成金</t>
    <rPh sb="0" eb="3">
      <t>イシカワケン</t>
    </rPh>
    <rPh sb="3" eb="6">
      <t>イクセイカイ</t>
    </rPh>
    <rPh sb="6" eb="11">
      <t>ジギョウジョセイキン</t>
    </rPh>
    <phoneticPr fontId="3"/>
  </si>
  <si>
    <t>石川県サポート協会事業助成金</t>
    <rPh sb="0" eb="3">
      <t>イシカワケン</t>
    </rPh>
    <rPh sb="7" eb="9">
      <t>キョウカイ</t>
    </rPh>
    <rPh sb="9" eb="11">
      <t>ジギョウ</t>
    </rPh>
    <rPh sb="11" eb="14">
      <t>ジョセイキン</t>
    </rPh>
    <phoneticPr fontId="3"/>
  </si>
  <si>
    <t>常</t>
    <rPh sb="0" eb="1">
      <t>ジョウ</t>
    </rPh>
    <phoneticPr fontId="3"/>
  </si>
  <si>
    <t>七尾市共同募金会配分金</t>
    <rPh sb="0" eb="3">
      <t>ナナオシ</t>
    </rPh>
    <rPh sb="3" eb="5">
      <t>キョウドウ</t>
    </rPh>
    <rPh sb="5" eb="8">
      <t>ボキンカイ</t>
    </rPh>
    <rPh sb="8" eb="10">
      <t>ハイブン</t>
    </rPh>
    <rPh sb="10" eb="11">
      <t>キン</t>
    </rPh>
    <phoneticPr fontId="3"/>
  </si>
  <si>
    <t>声の広報録音ﾎﾞﾗﾝﾃｨｱ事業収入</t>
    <rPh sb="0" eb="1">
      <t>コエ</t>
    </rPh>
    <rPh sb="2" eb="4">
      <t>コウホウ</t>
    </rPh>
    <rPh sb="4" eb="6">
      <t>ロクオン</t>
    </rPh>
    <rPh sb="12" eb="14">
      <t>ジギョウ</t>
    </rPh>
    <rPh sb="14" eb="16">
      <t>シュウニュウ</t>
    </rPh>
    <phoneticPr fontId="3"/>
  </si>
  <si>
    <t>療育キャンプ参加費収入</t>
  </si>
  <si>
    <t>新年の集い・成人式参加費収入</t>
  </si>
  <si>
    <t>収</t>
    <rPh sb="0" eb="1">
      <t>オサム</t>
    </rPh>
    <phoneticPr fontId="3"/>
  </si>
  <si>
    <t>会員販売事業収入</t>
    <rPh sb="0" eb="2">
      <t>カイイン</t>
    </rPh>
    <rPh sb="2" eb="4">
      <t>ハンバイ</t>
    </rPh>
    <rPh sb="4" eb="6">
      <t>ジギョウ</t>
    </rPh>
    <rPh sb="6" eb="8">
      <t>シュウニュウ</t>
    </rPh>
    <phoneticPr fontId="3"/>
  </si>
  <si>
    <t>育成会事業　小計</t>
    <rPh sb="0" eb="3">
      <t>イクセイカイ</t>
    </rPh>
    <rPh sb="3" eb="5">
      <t>ジギョウ</t>
    </rPh>
    <rPh sb="6" eb="8">
      <t>ショウケイ</t>
    </rPh>
    <phoneticPr fontId="3"/>
  </si>
  <si>
    <t>放課後等　利用者利用料</t>
    <rPh sb="0" eb="3">
      <t>ホウカゴ</t>
    </rPh>
    <rPh sb="3" eb="4">
      <t>トウ</t>
    </rPh>
    <rPh sb="5" eb="8">
      <t>リヨウシャ</t>
    </rPh>
    <rPh sb="8" eb="10">
      <t>リヨウ</t>
    </rPh>
    <rPh sb="10" eb="11">
      <t>リョウ</t>
    </rPh>
    <phoneticPr fontId="3"/>
  </si>
  <si>
    <t>放課後等デイサービス給付費</t>
    <rPh sb="0" eb="4">
      <t>ホウカゴトウ</t>
    </rPh>
    <rPh sb="10" eb="12">
      <t>キュウフ</t>
    </rPh>
    <rPh sb="12" eb="13">
      <t>ヒ</t>
    </rPh>
    <phoneticPr fontId="3"/>
  </si>
  <si>
    <t>益</t>
    <rPh sb="0" eb="1">
      <t>エキ</t>
    </rPh>
    <phoneticPr fontId="3"/>
  </si>
  <si>
    <t>日中一時　利用者利用料</t>
    <rPh sb="0" eb="2">
      <t>ニッチュウ</t>
    </rPh>
    <rPh sb="2" eb="4">
      <t>イチジ</t>
    </rPh>
    <rPh sb="5" eb="8">
      <t>リヨウシャ</t>
    </rPh>
    <rPh sb="8" eb="11">
      <t>リヨウリョウ</t>
    </rPh>
    <phoneticPr fontId="3"/>
  </si>
  <si>
    <t>日中一時支援　給付費</t>
    <rPh sb="0" eb="6">
      <t>ニッチュウイチジシエン</t>
    </rPh>
    <rPh sb="7" eb="9">
      <t>キュウフ</t>
    </rPh>
    <rPh sb="9" eb="10">
      <t>ヒ</t>
    </rPh>
    <phoneticPr fontId="3"/>
  </si>
  <si>
    <t>相談支援給付費</t>
    <rPh sb="0" eb="4">
      <t>ソウダンシエン</t>
    </rPh>
    <rPh sb="4" eb="6">
      <t>キュウフ</t>
    </rPh>
    <rPh sb="6" eb="7">
      <t>ヒ</t>
    </rPh>
    <phoneticPr fontId="3"/>
  </si>
  <si>
    <t>受取利息・雑収入</t>
    <rPh sb="0" eb="2">
      <t>ウケトリ</t>
    </rPh>
    <rPh sb="2" eb="4">
      <t>リソク</t>
    </rPh>
    <rPh sb="5" eb="6">
      <t>ザツ</t>
    </rPh>
    <rPh sb="6" eb="8">
      <t>シュウニュウ</t>
    </rPh>
    <phoneticPr fontId="3"/>
  </si>
  <si>
    <t>助成金その他</t>
    <rPh sb="0" eb="3">
      <t>ジョセイキン</t>
    </rPh>
    <phoneticPr fontId="3"/>
  </si>
  <si>
    <t>福祉サービス事業小計</t>
    <rPh sb="0" eb="2">
      <t>フクシ</t>
    </rPh>
    <rPh sb="6" eb="8">
      <t>ジギョウ</t>
    </rPh>
    <rPh sb="8" eb="10">
      <t>ショウケイ</t>
    </rPh>
    <phoneticPr fontId="3"/>
  </si>
  <si>
    <t>経　常　収　益　計</t>
    <rPh sb="0" eb="1">
      <t>ケイ</t>
    </rPh>
    <rPh sb="2" eb="3">
      <t>ジョウ</t>
    </rPh>
    <rPh sb="4" eb="5">
      <t>シュウ</t>
    </rPh>
    <rPh sb="6" eb="7">
      <t>エキ</t>
    </rPh>
    <rPh sb="8" eb="9">
      <t>ケイ</t>
    </rPh>
    <phoneticPr fontId="3"/>
  </si>
  <si>
    <t>外
収益</t>
    <rPh sb="0" eb="1">
      <t>ガイ</t>
    </rPh>
    <rPh sb="2" eb="4">
      <t>シュウエキ</t>
    </rPh>
    <phoneticPr fontId="3"/>
  </si>
  <si>
    <t xml:space="preserve">その他寄付金（２４時間テレビ 福祉車両 寄贈） </t>
    <rPh sb="2" eb="3">
      <t>タ</t>
    </rPh>
    <rPh sb="3" eb="6">
      <t>キフキン</t>
    </rPh>
    <rPh sb="9" eb="11">
      <t>ジカン</t>
    </rPh>
    <rPh sb="15" eb="19">
      <t>フクシシャリョウ</t>
    </rPh>
    <rPh sb="20" eb="22">
      <t>キゾウ</t>
    </rPh>
    <phoneticPr fontId="3"/>
  </si>
  <si>
    <t>経　常　外　収　益　計</t>
    <rPh sb="0" eb="1">
      <t>ケイ</t>
    </rPh>
    <rPh sb="2" eb="3">
      <t>ジョウ</t>
    </rPh>
    <rPh sb="4" eb="5">
      <t>ガイ</t>
    </rPh>
    <rPh sb="6" eb="7">
      <t>シュウ</t>
    </rPh>
    <rPh sb="8" eb="9">
      <t>エキ</t>
    </rPh>
    <rPh sb="10" eb="11">
      <t>ケイ</t>
    </rPh>
    <phoneticPr fontId="3"/>
  </si>
  <si>
    <t>給料（事業）</t>
    <rPh sb="0" eb="2">
      <t>キュウリョウ</t>
    </rPh>
    <rPh sb="3" eb="5">
      <t>ジギョウ</t>
    </rPh>
    <phoneticPr fontId="3"/>
  </si>
  <si>
    <t>賞与（事業）</t>
    <rPh sb="0" eb="2">
      <t>ショウヨ</t>
    </rPh>
    <rPh sb="3" eb="5">
      <t>ジギョウ</t>
    </rPh>
    <phoneticPr fontId="3"/>
  </si>
  <si>
    <t>法定福利費（事業）</t>
    <rPh sb="0" eb="2">
      <t>ホウテイ</t>
    </rPh>
    <rPh sb="2" eb="4">
      <t>フクリ</t>
    </rPh>
    <rPh sb="4" eb="5">
      <t>ヒ</t>
    </rPh>
    <rPh sb="6" eb="8">
      <t>ジギョウ</t>
    </rPh>
    <phoneticPr fontId="3"/>
  </si>
  <si>
    <t>福利厚生費（事業）</t>
    <rPh sb="0" eb="2">
      <t>フクリ</t>
    </rPh>
    <rPh sb="2" eb="5">
      <t>コウセイヒ</t>
    </rPh>
    <rPh sb="6" eb="8">
      <t>ジギョウ</t>
    </rPh>
    <phoneticPr fontId="3"/>
  </si>
  <si>
    <t>退職給付費用（事業）</t>
    <rPh sb="0" eb="2">
      <t>タイショク</t>
    </rPh>
    <rPh sb="2" eb="4">
      <t>キュウフ</t>
    </rPh>
    <rPh sb="4" eb="6">
      <t>ヒヨウ</t>
    </rPh>
    <rPh sb="7" eb="9">
      <t>ジギョウ</t>
    </rPh>
    <phoneticPr fontId="3"/>
  </si>
  <si>
    <t>業務委託費(事業)</t>
  </si>
  <si>
    <t>会議費（事業）</t>
    <rPh sb="0" eb="3">
      <t>カイギヒ</t>
    </rPh>
    <rPh sb="4" eb="6">
      <t>ジギョウ</t>
    </rPh>
    <phoneticPr fontId="3"/>
  </si>
  <si>
    <t>諸謝金（事業）</t>
    <rPh sb="0" eb="1">
      <t>ショ</t>
    </rPh>
    <rPh sb="1" eb="3">
      <t>シャキン</t>
    </rPh>
    <rPh sb="4" eb="6">
      <t>ジギョウ</t>
    </rPh>
    <phoneticPr fontId="3"/>
  </si>
  <si>
    <t>旅費交通費（事業）</t>
    <rPh sb="0" eb="2">
      <t>リョヒ</t>
    </rPh>
    <rPh sb="2" eb="5">
      <t>コウツウヒ</t>
    </rPh>
    <rPh sb="6" eb="8">
      <t>ジギョウ</t>
    </rPh>
    <phoneticPr fontId="3"/>
  </si>
  <si>
    <t>車両費（事業）</t>
    <rPh sb="0" eb="2">
      <t>シャリョウ</t>
    </rPh>
    <rPh sb="2" eb="3">
      <t>ヒ</t>
    </rPh>
    <rPh sb="4" eb="6">
      <t>ジギョウ</t>
    </rPh>
    <phoneticPr fontId="3"/>
  </si>
  <si>
    <t>費</t>
    <rPh sb="0" eb="1">
      <t>ヒ</t>
    </rPh>
    <phoneticPr fontId="3"/>
  </si>
  <si>
    <t>通信運搬費（事業）</t>
    <rPh sb="0" eb="2">
      <t>ツウシン</t>
    </rPh>
    <rPh sb="2" eb="4">
      <t>ウンパン</t>
    </rPh>
    <rPh sb="4" eb="5">
      <t>ヒ</t>
    </rPh>
    <rPh sb="6" eb="8">
      <t>ジギョウ</t>
    </rPh>
    <phoneticPr fontId="3"/>
  </si>
  <si>
    <t>消耗品費（事業）</t>
    <rPh sb="0" eb="2">
      <t>ショウモウ</t>
    </rPh>
    <rPh sb="2" eb="3">
      <t>ヒン</t>
    </rPh>
    <rPh sb="3" eb="4">
      <t>ヒ</t>
    </rPh>
    <rPh sb="5" eb="7">
      <t>ジギョウ</t>
    </rPh>
    <phoneticPr fontId="3"/>
  </si>
  <si>
    <t>修繕費（事業）</t>
    <rPh sb="0" eb="3">
      <t>シュウゼンヒ</t>
    </rPh>
    <rPh sb="4" eb="6">
      <t>ジギョウ</t>
    </rPh>
    <phoneticPr fontId="3"/>
  </si>
  <si>
    <t>用</t>
    <rPh sb="0" eb="1">
      <t>ヨウ</t>
    </rPh>
    <phoneticPr fontId="3"/>
  </si>
  <si>
    <t>水道光熱費（事業）</t>
    <rPh sb="0" eb="2">
      <t>スイドウ</t>
    </rPh>
    <rPh sb="2" eb="5">
      <t>コウネツヒ</t>
    </rPh>
    <rPh sb="6" eb="8">
      <t>ジギョウ</t>
    </rPh>
    <phoneticPr fontId="3"/>
  </si>
  <si>
    <t>燃料費（事業）</t>
    <rPh sb="0" eb="3">
      <t>ネンリョウヒ</t>
    </rPh>
    <rPh sb="4" eb="6">
      <t>ジギョウ</t>
    </rPh>
    <phoneticPr fontId="3"/>
  </si>
  <si>
    <t>地代家賃（事業）</t>
    <rPh sb="0" eb="2">
      <t>チダイ</t>
    </rPh>
    <rPh sb="2" eb="4">
      <t>ヤチン</t>
    </rPh>
    <rPh sb="5" eb="7">
      <t>ジギョウ</t>
    </rPh>
    <phoneticPr fontId="3"/>
  </si>
  <si>
    <t>リース料（事業）</t>
    <rPh sb="3" eb="4">
      <t>リョウ</t>
    </rPh>
    <rPh sb="5" eb="7">
      <t>ジギョウ</t>
    </rPh>
    <phoneticPr fontId="3"/>
  </si>
  <si>
    <t>減価償却費（事業）</t>
    <rPh sb="0" eb="2">
      <t>ゲンカ</t>
    </rPh>
    <rPh sb="2" eb="4">
      <t>ショウキャク</t>
    </rPh>
    <rPh sb="4" eb="5">
      <t>ヒ</t>
    </rPh>
    <rPh sb="6" eb="8">
      <t>ジギョウ</t>
    </rPh>
    <phoneticPr fontId="3"/>
  </si>
  <si>
    <t>保険料（事業）</t>
    <rPh sb="0" eb="3">
      <t>ホケンリョウ</t>
    </rPh>
    <rPh sb="4" eb="6">
      <t>ジギョウ</t>
    </rPh>
    <phoneticPr fontId="3"/>
  </si>
  <si>
    <t>諸会費（事業）</t>
    <rPh sb="0" eb="3">
      <t>ショカイヒ</t>
    </rPh>
    <rPh sb="4" eb="6">
      <t>ジギョウ</t>
    </rPh>
    <phoneticPr fontId="3"/>
  </si>
  <si>
    <t>租税公課（事業）</t>
    <rPh sb="0" eb="2">
      <t>ソゼイ</t>
    </rPh>
    <rPh sb="2" eb="4">
      <t>コウカ</t>
    </rPh>
    <rPh sb="5" eb="7">
      <t>ジギョウ</t>
    </rPh>
    <phoneticPr fontId="3"/>
  </si>
  <si>
    <t>研修費（事業）</t>
    <rPh sb="0" eb="3">
      <t>ケンシュウヒ</t>
    </rPh>
    <rPh sb="4" eb="6">
      <t>ジギョウ</t>
    </rPh>
    <phoneticPr fontId="3"/>
  </si>
  <si>
    <t>支払手数料（事業）</t>
    <rPh sb="0" eb="2">
      <t>シハライ</t>
    </rPh>
    <rPh sb="2" eb="5">
      <t>テスウリョウ</t>
    </rPh>
    <rPh sb="6" eb="8">
      <t>ジギョウ</t>
    </rPh>
    <phoneticPr fontId="3"/>
  </si>
  <si>
    <t>支払助成金（事業）</t>
    <rPh sb="0" eb="2">
      <t>シハライ</t>
    </rPh>
    <rPh sb="2" eb="5">
      <t>ジョセイキン</t>
    </rPh>
    <rPh sb="6" eb="8">
      <t>ジギョウ</t>
    </rPh>
    <phoneticPr fontId="3"/>
  </si>
  <si>
    <t>支払寄付金（事業）</t>
    <rPh sb="0" eb="2">
      <t>シハライ</t>
    </rPh>
    <rPh sb="2" eb="5">
      <t>キフキン</t>
    </rPh>
    <rPh sb="6" eb="8">
      <t>ジギョウ</t>
    </rPh>
    <phoneticPr fontId="3"/>
  </si>
  <si>
    <t>食糧費（事業）</t>
    <rPh sb="0" eb="3">
      <t>ショクリョウヒ</t>
    </rPh>
    <rPh sb="4" eb="6">
      <t>ジギョウ</t>
    </rPh>
    <phoneticPr fontId="3"/>
  </si>
  <si>
    <t>新聞図書費（事業）</t>
    <rPh sb="0" eb="2">
      <t>シンブン</t>
    </rPh>
    <rPh sb="2" eb="5">
      <t>トショヒ</t>
    </rPh>
    <rPh sb="6" eb="8">
      <t>ジギョウ</t>
    </rPh>
    <phoneticPr fontId="3"/>
  </si>
  <si>
    <t>雑費（事業）</t>
    <rPh sb="0" eb="2">
      <t>ザッピ</t>
    </rPh>
    <rPh sb="3" eb="5">
      <t>ジギョウ</t>
    </rPh>
    <phoneticPr fontId="3"/>
  </si>
  <si>
    <t>予備費（事業）</t>
    <rPh sb="0" eb="3">
      <t>ヨビヒ</t>
    </rPh>
    <rPh sb="4" eb="6">
      <t>ジギョウ</t>
    </rPh>
    <phoneticPr fontId="3"/>
  </si>
  <si>
    <t>福祉サービス事業費　　計</t>
    <rPh sb="0" eb="2">
      <t>フクシ</t>
    </rPh>
    <rPh sb="6" eb="8">
      <t>ジギョウ</t>
    </rPh>
    <rPh sb="8" eb="9">
      <t>ヒ</t>
    </rPh>
    <rPh sb="11" eb="12">
      <t>ケイ</t>
    </rPh>
    <phoneticPr fontId="3"/>
  </si>
  <si>
    <t>諸　謝　金（本体）</t>
    <rPh sb="0" eb="1">
      <t>ショ</t>
    </rPh>
    <rPh sb="2" eb="3">
      <t>シャ</t>
    </rPh>
    <rPh sb="4" eb="5">
      <t>キン</t>
    </rPh>
    <rPh sb="6" eb="8">
      <t>ホンタイ</t>
    </rPh>
    <phoneticPr fontId="3"/>
  </si>
  <si>
    <t>印刷製本費（本体）</t>
    <rPh sb="0" eb="2">
      <t>インサツ</t>
    </rPh>
    <rPh sb="2" eb="4">
      <t>セイホン</t>
    </rPh>
    <rPh sb="4" eb="5">
      <t>ヒ</t>
    </rPh>
    <phoneticPr fontId="3"/>
  </si>
  <si>
    <t>会議費（本体）</t>
    <rPh sb="0" eb="3">
      <t>カイギヒ</t>
    </rPh>
    <phoneticPr fontId="3"/>
  </si>
  <si>
    <t>旅費交通費（本体）</t>
    <rPh sb="0" eb="2">
      <t>リョヒ</t>
    </rPh>
    <rPh sb="2" eb="5">
      <t>コウツウヒ</t>
    </rPh>
    <phoneticPr fontId="3"/>
  </si>
  <si>
    <t>通信運搬費（本体）</t>
    <rPh sb="0" eb="2">
      <t>ツウシン</t>
    </rPh>
    <rPh sb="2" eb="4">
      <t>ウンパン</t>
    </rPh>
    <rPh sb="4" eb="5">
      <t>ヒ</t>
    </rPh>
    <phoneticPr fontId="3"/>
  </si>
  <si>
    <t>消耗品費（本体）</t>
    <rPh sb="0" eb="2">
      <t>ショウモウ</t>
    </rPh>
    <rPh sb="2" eb="3">
      <t>ヒン</t>
    </rPh>
    <rPh sb="3" eb="4">
      <t>ヒ</t>
    </rPh>
    <phoneticPr fontId="3"/>
  </si>
  <si>
    <t>修　繕　費（本体）</t>
  </si>
  <si>
    <t>水道光熱費（本体）</t>
  </si>
  <si>
    <t>地代家賃（本体）</t>
    <rPh sb="0" eb="2">
      <t>チダイ</t>
    </rPh>
    <rPh sb="2" eb="4">
      <t>ヤチン</t>
    </rPh>
    <phoneticPr fontId="3"/>
  </si>
  <si>
    <t>接待交際費（本体）</t>
    <rPh sb="0" eb="2">
      <t>セッタイ</t>
    </rPh>
    <rPh sb="2" eb="5">
      <t>コウサイヒ</t>
    </rPh>
    <phoneticPr fontId="3"/>
  </si>
  <si>
    <t>諸会費（本体）</t>
    <rPh sb="0" eb="3">
      <t>ショカイヒ</t>
    </rPh>
    <phoneticPr fontId="3"/>
  </si>
  <si>
    <t>減価償却費（本体）</t>
    <rPh sb="0" eb="2">
      <t>ゲンカ</t>
    </rPh>
    <rPh sb="2" eb="4">
      <t>ショウキャク</t>
    </rPh>
    <rPh sb="4" eb="5">
      <t>ヒ</t>
    </rPh>
    <phoneticPr fontId="3"/>
  </si>
  <si>
    <t>保　険　料（本体）</t>
  </si>
  <si>
    <t>租税　公課（本体）</t>
  </si>
  <si>
    <t>支払手数料（本体）</t>
    <rPh sb="0" eb="2">
      <t>シハライ</t>
    </rPh>
    <rPh sb="2" eb="5">
      <t>テスウリョウ</t>
    </rPh>
    <phoneticPr fontId="3"/>
  </si>
  <si>
    <t>支払助成金（本体）</t>
  </si>
  <si>
    <t>支払寄付金（本体）</t>
  </si>
  <si>
    <t>食　料　費（本体）</t>
  </si>
  <si>
    <t>新聞図書費（本体）</t>
  </si>
  <si>
    <t>雑費（本体）</t>
    <rPh sb="0" eb="2">
      <t>ザッピ</t>
    </rPh>
    <phoneticPr fontId="3"/>
  </si>
  <si>
    <t>育成会本体事業費　　計</t>
    <rPh sb="0" eb="3">
      <t>イクセイカイ</t>
    </rPh>
    <rPh sb="3" eb="5">
      <t>ホンタイ</t>
    </rPh>
    <rPh sb="5" eb="8">
      <t>ジギョウヒ</t>
    </rPh>
    <rPh sb="10" eb="11">
      <t>ケイ</t>
    </rPh>
    <phoneticPr fontId="3"/>
  </si>
  <si>
    <t>経　　常　　経　　費　　計</t>
    <rPh sb="0" eb="1">
      <t>ケイ</t>
    </rPh>
    <rPh sb="3" eb="4">
      <t>ツネ</t>
    </rPh>
    <rPh sb="6" eb="7">
      <t>ヘ</t>
    </rPh>
    <rPh sb="9" eb="10">
      <t>ヒ</t>
    </rPh>
    <rPh sb="12" eb="13">
      <t>ケイ</t>
    </rPh>
    <phoneticPr fontId="3"/>
  </si>
  <si>
    <t>外
経費</t>
    <rPh sb="0" eb="1">
      <t>ガイ</t>
    </rPh>
    <rPh sb="2" eb="4">
      <t>ケイヒ</t>
    </rPh>
    <phoneticPr fontId="3"/>
  </si>
  <si>
    <t>固定資産除却費（老朽車両 廃車）</t>
    <rPh sb="0" eb="4">
      <t>コテイシサン</t>
    </rPh>
    <rPh sb="4" eb="7">
      <t>ジョキャクヒ</t>
    </rPh>
    <rPh sb="8" eb="10">
      <t>ロウキュウ</t>
    </rPh>
    <rPh sb="10" eb="12">
      <t>シャリョウ</t>
    </rPh>
    <rPh sb="13" eb="15">
      <t>ハイシャ</t>
    </rPh>
    <phoneticPr fontId="3"/>
  </si>
  <si>
    <t>経　常　外　費　用　計</t>
    <rPh sb="0" eb="1">
      <t>ケイ</t>
    </rPh>
    <rPh sb="2" eb="3">
      <t>ジョウ</t>
    </rPh>
    <rPh sb="4" eb="5">
      <t>ガイ</t>
    </rPh>
    <rPh sb="6" eb="7">
      <t>ヒ</t>
    </rPh>
    <rPh sb="8" eb="9">
      <t>ヨウ</t>
    </rPh>
    <rPh sb="10" eb="11">
      <t>ケイ</t>
    </rPh>
    <phoneticPr fontId="3"/>
  </si>
  <si>
    <t>単年度経営収支増減額</t>
    <rPh sb="0" eb="3">
      <t>タンネンド</t>
    </rPh>
    <rPh sb="3" eb="5">
      <t>ケイエイ</t>
    </rPh>
    <rPh sb="5" eb="7">
      <t>シュウシ</t>
    </rPh>
    <rPh sb="7" eb="10">
      <t>ゾウゲンガク</t>
    </rPh>
    <phoneticPr fontId="3"/>
  </si>
  <si>
    <t>当期正味財産増減額</t>
    <rPh sb="0" eb="2">
      <t>トウキ</t>
    </rPh>
    <rPh sb="2" eb="6">
      <t>ショウミザイサン</t>
    </rPh>
    <rPh sb="6" eb="9">
      <t>ゾウゲンガク</t>
    </rPh>
    <phoneticPr fontId="3"/>
  </si>
  <si>
    <t>前期繰越正味財産額</t>
    <rPh sb="0" eb="2">
      <t>ゼンキ</t>
    </rPh>
    <rPh sb="2" eb="4">
      <t>クリコシ</t>
    </rPh>
    <rPh sb="4" eb="8">
      <t>ショウミザイサン</t>
    </rPh>
    <rPh sb="8" eb="9">
      <t>ガク</t>
    </rPh>
    <phoneticPr fontId="3"/>
  </si>
  <si>
    <t>次期繰越正味財産額</t>
    <rPh sb="0" eb="2">
      <t>ジキ</t>
    </rPh>
    <rPh sb="1" eb="2">
      <t>キ</t>
    </rPh>
    <rPh sb="2" eb="4">
      <t>クリコシ</t>
    </rPh>
    <rPh sb="4" eb="8">
      <t>ショウミザイサン</t>
    </rPh>
    <rPh sb="8" eb="9">
      <t>ガク</t>
    </rPh>
    <phoneticPr fontId="3"/>
  </si>
  <si>
    <t>令 和 ５ 年 度 活　動　予　算　書</t>
    <rPh sb="0" eb="1">
      <t>レイ</t>
    </rPh>
    <rPh sb="2" eb="3">
      <t>ワ</t>
    </rPh>
    <rPh sb="6" eb="7">
      <t>ネン</t>
    </rPh>
    <rPh sb="8" eb="9">
      <t>ド</t>
    </rPh>
    <rPh sb="10" eb="11">
      <t>カツ</t>
    </rPh>
    <rPh sb="12" eb="13">
      <t>ドウ</t>
    </rPh>
    <rPh sb="14" eb="15">
      <t>ヨ</t>
    </rPh>
    <rPh sb="16" eb="17">
      <t>サン</t>
    </rPh>
    <rPh sb="18" eb="19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</si>
</sst>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b/>
      <u/>
      <sz val="13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4" fillId="0" borderId="13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7" fillId="0" borderId="12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44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50" xfId="0" applyFont="1" applyBorder="1">
      <alignment vertical="center"/>
    </xf>
    <xf numFmtId="0" fontId="4" fillId="0" borderId="51" xfId="0" applyFont="1" applyBorder="1">
      <alignment vertical="center"/>
    </xf>
    <xf numFmtId="0" fontId="4" fillId="0" borderId="52" xfId="0" applyFont="1" applyBorder="1">
      <alignment vertical="center"/>
    </xf>
    <xf numFmtId="0" fontId="4" fillId="0" borderId="53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0" fillId="0" borderId="0" xfId="0" applyAlignment="1">
      <alignment horizontal="center" vertical="center"/>
    </xf>
    <xf numFmtId="38" fontId="4" fillId="0" borderId="0" xfId="1" applyFont="1" applyBorder="1" applyAlignment="1">
      <alignment vertical="center"/>
    </xf>
    <xf numFmtId="0" fontId="10" fillId="0" borderId="0" xfId="0" applyFont="1">
      <alignment vertical="center"/>
    </xf>
    <xf numFmtId="38" fontId="12" fillId="0" borderId="0" xfId="1" applyFont="1" applyBorder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3" fontId="11" fillId="0" borderId="0" xfId="0" applyNumberFormat="1" applyFont="1" applyAlignment="1">
      <alignment horizontal="right" vertical="center"/>
    </xf>
    <xf numFmtId="0" fontId="11" fillId="0" borderId="0" xfId="0" applyFont="1">
      <alignment vertical="center"/>
    </xf>
    <xf numFmtId="38" fontId="4" fillId="0" borderId="32" xfId="1" applyFont="1" applyBorder="1" applyAlignment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2" fillId="0" borderId="32" xfId="0" applyFont="1" applyBorder="1" applyAlignment="1">
      <alignment horizontal="center"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38" fontId="4" fillId="0" borderId="59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38" fontId="4" fillId="0" borderId="35" xfId="1" applyFont="1" applyBorder="1" applyAlignment="1">
      <alignment vertical="center"/>
    </xf>
    <xf numFmtId="0" fontId="8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38" fontId="4" fillId="0" borderId="4" xfId="1" applyFont="1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2" fillId="0" borderId="33" xfId="0" applyFont="1" applyBorder="1" applyAlignment="1">
      <alignment horizontal="center" vertical="center"/>
    </xf>
    <xf numFmtId="38" fontId="4" fillId="0" borderId="48" xfId="1" applyFont="1" applyBorder="1" applyAlignment="1">
      <alignment vertical="center"/>
    </xf>
    <xf numFmtId="38" fontId="4" fillId="0" borderId="45" xfId="1" applyFont="1" applyBorder="1" applyAlignment="1">
      <alignment vertical="center"/>
    </xf>
    <xf numFmtId="38" fontId="4" fillId="0" borderId="46" xfId="1" applyFont="1" applyBorder="1" applyAlignment="1">
      <alignment vertical="center"/>
    </xf>
    <xf numFmtId="38" fontId="4" fillId="0" borderId="56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55" xfId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38" fontId="4" fillId="0" borderId="25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57" xfId="1" applyFont="1" applyBorder="1" applyAlignment="1">
      <alignment vertical="center"/>
    </xf>
    <xf numFmtId="38" fontId="4" fillId="0" borderId="42" xfId="1" applyFont="1" applyBorder="1" applyAlignment="1">
      <alignment vertical="center"/>
    </xf>
    <xf numFmtId="38" fontId="4" fillId="0" borderId="39" xfId="1" applyFont="1" applyBorder="1" applyAlignment="1">
      <alignment vertical="center"/>
    </xf>
    <xf numFmtId="38" fontId="4" fillId="0" borderId="40" xfId="1" applyFont="1" applyBorder="1" applyAlignment="1">
      <alignment vertical="center"/>
    </xf>
    <xf numFmtId="38" fontId="4" fillId="0" borderId="58" xfId="1" applyFont="1" applyBorder="1" applyAlignment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56" xfId="0" applyFont="1" applyBorder="1">
      <alignment vertical="center"/>
    </xf>
    <xf numFmtId="38" fontId="4" fillId="0" borderId="14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51" xfId="1" applyFont="1" applyBorder="1" applyAlignment="1">
      <alignment vertical="center"/>
    </xf>
    <xf numFmtId="38" fontId="4" fillId="0" borderId="52" xfId="1" applyFont="1" applyBorder="1" applyAlignment="1">
      <alignment vertical="center"/>
    </xf>
    <xf numFmtId="38" fontId="4" fillId="0" borderId="53" xfId="1" applyFont="1" applyBorder="1" applyAlignment="1">
      <alignment vertical="center"/>
    </xf>
    <xf numFmtId="38" fontId="4" fillId="0" borderId="54" xfId="1" applyFont="1" applyBorder="1" applyAlignment="1">
      <alignment vertical="center"/>
    </xf>
    <xf numFmtId="38" fontId="4" fillId="0" borderId="47" xfId="1" applyFont="1" applyBorder="1" applyAlignment="1">
      <alignment vertical="center"/>
    </xf>
    <xf numFmtId="38" fontId="4" fillId="0" borderId="49" xfId="1" applyFont="1" applyBorder="1" applyAlignment="1">
      <alignment vertical="center"/>
    </xf>
    <xf numFmtId="38" fontId="4" fillId="0" borderId="41" xfId="1" applyFont="1" applyBorder="1" applyAlignment="1">
      <alignment vertical="center"/>
    </xf>
    <xf numFmtId="38" fontId="4" fillId="0" borderId="43" xfId="1" applyFont="1" applyBorder="1" applyAlignment="1">
      <alignment vertical="center"/>
    </xf>
    <xf numFmtId="0" fontId="2" fillId="0" borderId="4" xfId="0" applyFont="1" applyBorder="1" applyAlignment="1">
      <alignment horizontal="left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4" fillId="0" borderId="23" xfId="0" applyFont="1" applyBorder="1">
      <alignment vertical="center"/>
    </xf>
    <xf numFmtId="38" fontId="4" fillId="0" borderId="26" xfId="1" applyFont="1" applyBorder="1" applyAlignment="1">
      <alignment vertical="center"/>
    </xf>
    <xf numFmtId="0" fontId="4" fillId="0" borderId="35" xfId="0" applyFont="1" applyBorder="1">
      <alignment vertical="center"/>
    </xf>
    <xf numFmtId="0" fontId="4" fillId="0" borderId="13" xfId="0" applyFont="1" applyBorder="1">
      <alignment vertical="center"/>
    </xf>
    <xf numFmtId="38" fontId="4" fillId="0" borderId="17" xfId="1" applyFont="1" applyBorder="1" applyAlignment="1">
      <alignment vertical="center"/>
    </xf>
    <xf numFmtId="0" fontId="4" fillId="0" borderId="18" xfId="0" applyFont="1" applyBorder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0" fontId="4" fillId="0" borderId="28" xfId="0" applyFont="1" applyBorder="1">
      <alignment vertical="center"/>
    </xf>
    <xf numFmtId="38" fontId="4" fillId="0" borderId="30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4" fillId="0" borderId="15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B207C-B87E-433E-B63B-4E3C6F7842AC}">
  <dimension ref="A1:T95"/>
  <sheetViews>
    <sheetView tabSelected="1" workbookViewId="0">
      <selection activeCell="Q11" sqref="Q11:S11"/>
    </sheetView>
  </sheetViews>
  <sheetFormatPr defaultRowHeight="18.75" x14ac:dyDescent="0.4"/>
  <cols>
    <col min="1" max="20" width="4.625" customWidth="1"/>
  </cols>
  <sheetData>
    <row r="1" spans="1:20" ht="16.5" customHeight="1" x14ac:dyDescent="0.4">
      <c r="A1" s="1"/>
      <c r="B1" s="2"/>
      <c r="C1" s="2"/>
      <c r="D1" s="2"/>
      <c r="E1" s="2"/>
      <c r="F1" s="2"/>
      <c r="G1" s="3" t="s">
        <v>98</v>
      </c>
      <c r="H1" s="1"/>
      <c r="I1" s="1"/>
      <c r="J1" s="1"/>
      <c r="K1" s="1"/>
      <c r="L1" s="4"/>
      <c r="M1" s="4"/>
      <c r="N1" s="1"/>
      <c r="O1" s="1"/>
      <c r="P1" s="1"/>
      <c r="Q1" s="5"/>
      <c r="R1" s="1"/>
      <c r="S1" s="1"/>
      <c r="T1" s="4"/>
    </row>
    <row r="2" spans="1:20" ht="16.5" customHeight="1" x14ac:dyDescent="0.4">
      <c r="A2" s="1"/>
      <c r="B2" s="1"/>
      <c r="C2" s="1"/>
      <c r="D2" s="1"/>
      <c r="E2" s="1"/>
      <c r="F2" s="1"/>
      <c r="G2" s="5" t="s">
        <v>0</v>
      </c>
      <c r="H2" s="1"/>
      <c r="I2" s="1"/>
      <c r="J2" s="1"/>
      <c r="K2" s="2"/>
      <c r="L2" s="2"/>
      <c r="M2" s="2"/>
      <c r="N2" s="2"/>
      <c r="O2" s="2"/>
      <c r="P2" s="2"/>
      <c r="Q2" s="6"/>
      <c r="R2" s="2"/>
      <c r="S2" s="2"/>
      <c r="T2" s="2"/>
    </row>
    <row r="3" spans="1:20" ht="16.5" customHeight="1" x14ac:dyDescent="0.4">
      <c r="A3" s="1"/>
      <c r="B3" s="1"/>
      <c r="C3" s="1"/>
      <c r="D3" s="1"/>
      <c r="E3" s="2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6"/>
      <c r="R3" s="2"/>
      <c r="S3" s="2"/>
      <c r="T3" s="2"/>
    </row>
    <row r="4" spans="1:20" ht="16.5" customHeight="1" x14ac:dyDescent="0.4">
      <c r="A4" s="7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6"/>
      <c r="R4" s="2"/>
      <c r="S4" s="7" t="s">
        <v>1</v>
      </c>
      <c r="T4" s="2"/>
    </row>
    <row r="5" spans="1:20" ht="16.5" customHeight="1" thickBot="1" x14ac:dyDescent="0.45">
      <c r="A5" s="7"/>
      <c r="B5" s="1"/>
      <c r="C5" s="1"/>
      <c r="D5" s="1"/>
      <c r="E5" s="1"/>
      <c r="F5" s="1"/>
      <c r="G5" s="1"/>
      <c r="H5" s="1"/>
      <c r="I5" s="1"/>
      <c r="J5" s="2"/>
      <c r="K5" s="1"/>
      <c r="L5" s="2"/>
      <c r="M5" s="2"/>
      <c r="N5" s="2"/>
      <c r="O5" s="2"/>
      <c r="P5" s="2"/>
      <c r="Q5" s="140" t="s">
        <v>2</v>
      </c>
      <c r="R5" s="140"/>
      <c r="S5" s="140"/>
      <c r="T5" s="2"/>
    </row>
    <row r="6" spans="1:20" ht="16.5" customHeight="1" thickBot="1" x14ac:dyDescent="0.45">
      <c r="A6" s="1"/>
      <c r="B6" s="102" t="s">
        <v>3</v>
      </c>
      <c r="C6" s="75"/>
      <c r="D6" s="75"/>
      <c r="E6" s="75"/>
      <c r="F6" s="75"/>
      <c r="G6" s="75"/>
      <c r="H6" s="75"/>
      <c r="I6" s="75"/>
      <c r="J6" s="76"/>
      <c r="K6" s="103" t="s">
        <v>4</v>
      </c>
      <c r="L6" s="104"/>
      <c r="M6" s="105"/>
      <c r="N6" s="103" t="s">
        <v>5</v>
      </c>
      <c r="O6" s="104"/>
      <c r="P6" s="105"/>
      <c r="Q6" s="103" t="s">
        <v>6</v>
      </c>
      <c r="R6" s="104"/>
      <c r="S6" s="106"/>
      <c r="T6" s="2"/>
    </row>
    <row r="7" spans="1:20" ht="16.5" customHeight="1" thickTop="1" x14ac:dyDescent="0.4">
      <c r="A7" s="1"/>
      <c r="B7" s="8"/>
      <c r="C7" s="9" t="s">
        <v>7</v>
      </c>
      <c r="D7" s="10"/>
      <c r="E7" s="10"/>
      <c r="F7" s="10"/>
      <c r="G7" s="10"/>
      <c r="H7" s="10"/>
      <c r="I7" s="10"/>
      <c r="J7" s="11"/>
      <c r="K7" s="110">
        <v>200000</v>
      </c>
      <c r="L7" s="141"/>
      <c r="M7" s="141"/>
      <c r="N7" s="110">
        <v>200000</v>
      </c>
      <c r="O7" s="141"/>
      <c r="P7" s="141"/>
      <c r="Q7" s="110">
        <v>202000</v>
      </c>
      <c r="R7" s="110"/>
      <c r="S7" s="111"/>
      <c r="T7" s="2"/>
    </row>
    <row r="8" spans="1:20" ht="16.5" customHeight="1" x14ac:dyDescent="0.4">
      <c r="A8" s="1"/>
      <c r="B8" s="8"/>
      <c r="C8" s="12" t="s">
        <v>8</v>
      </c>
      <c r="D8" s="13"/>
      <c r="E8" s="13"/>
      <c r="F8" s="13"/>
      <c r="G8" s="13"/>
      <c r="H8" s="13"/>
      <c r="I8" s="13"/>
      <c r="J8" s="14"/>
      <c r="K8" s="83">
        <v>80000</v>
      </c>
      <c r="L8" s="139"/>
      <c r="M8" s="139"/>
      <c r="N8" s="83">
        <v>100000</v>
      </c>
      <c r="O8" s="139"/>
      <c r="P8" s="139"/>
      <c r="Q8" s="83">
        <v>90000</v>
      </c>
      <c r="R8" s="83"/>
      <c r="S8" s="101"/>
      <c r="T8" s="2"/>
    </row>
    <row r="9" spans="1:20" ht="16.5" customHeight="1" x14ac:dyDescent="0.4">
      <c r="A9" s="1"/>
      <c r="B9" s="8"/>
      <c r="C9" s="12" t="s">
        <v>9</v>
      </c>
      <c r="D9" s="13"/>
      <c r="E9" s="13"/>
      <c r="F9" s="13"/>
      <c r="G9" s="13"/>
      <c r="H9" s="13"/>
      <c r="I9" s="13"/>
      <c r="J9" s="14"/>
      <c r="K9" s="83">
        <v>50000</v>
      </c>
      <c r="L9" s="139"/>
      <c r="M9" s="139"/>
      <c r="N9" s="83">
        <v>50000</v>
      </c>
      <c r="O9" s="139"/>
      <c r="P9" s="139"/>
      <c r="Q9" s="83">
        <v>51368</v>
      </c>
      <c r="R9" s="83"/>
      <c r="S9" s="101"/>
      <c r="T9" s="2"/>
    </row>
    <row r="10" spans="1:20" ht="16.5" customHeight="1" x14ac:dyDescent="0.4">
      <c r="A10" s="1"/>
      <c r="B10" s="15"/>
      <c r="C10" s="12" t="s">
        <v>10</v>
      </c>
      <c r="D10" s="13"/>
      <c r="E10" s="13"/>
      <c r="F10" s="13"/>
      <c r="G10" s="13"/>
      <c r="H10" s="13"/>
      <c r="I10" s="13"/>
      <c r="J10" s="14"/>
      <c r="K10" s="83">
        <v>129000</v>
      </c>
      <c r="L10" s="139"/>
      <c r="M10" s="139"/>
      <c r="N10" s="83">
        <v>129000</v>
      </c>
      <c r="O10" s="139"/>
      <c r="P10" s="139"/>
      <c r="Q10" s="83">
        <v>55000</v>
      </c>
      <c r="R10" s="83"/>
      <c r="S10" s="101"/>
      <c r="T10" s="2"/>
    </row>
    <row r="11" spans="1:20" ht="16.5" customHeight="1" x14ac:dyDescent="0.4">
      <c r="A11" s="1"/>
      <c r="B11" s="15" t="s">
        <v>11</v>
      </c>
      <c r="C11" s="12" t="s">
        <v>12</v>
      </c>
      <c r="D11" s="16"/>
      <c r="E11" s="16"/>
      <c r="F11" s="16"/>
      <c r="G11" s="13"/>
      <c r="H11" s="13"/>
      <c r="I11" s="13"/>
      <c r="J11" s="14"/>
      <c r="K11" s="84">
        <v>100000</v>
      </c>
      <c r="L11" s="126"/>
      <c r="M11" s="126"/>
      <c r="N11" s="84">
        <v>100000</v>
      </c>
      <c r="O11" s="126"/>
      <c r="P11" s="126"/>
      <c r="Q11" s="83">
        <v>100000</v>
      </c>
      <c r="R11" s="83"/>
      <c r="S11" s="101"/>
      <c r="T11" s="2"/>
    </row>
    <row r="12" spans="1:20" ht="16.5" customHeight="1" x14ac:dyDescent="0.4">
      <c r="A12" s="1"/>
      <c r="B12" s="8"/>
      <c r="C12" s="12" t="s">
        <v>13</v>
      </c>
      <c r="D12" s="13"/>
      <c r="E12" s="13"/>
      <c r="F12" s="13"/>
      <c r="G12" s="13"/>
      <c r="H12" s="13"/>
      <c r="I12" s="13"/>
      <c r="J12" s="14"/>
      <c r="K12" s="84">
        <v>20000</v>
      </c>
      <c r="L12" s="126"/>
      <c r="M12" s="126"/>
      <c r="N12" s="84">
        <v>20000</v>
      </c>
      <c r="O12" s="126"/>
      <c r="P12" s="126"/>
      <c r="Q12" s="83">
        <v>20000</v>
      </c>
      <c r="R12" s="83"/>
      <c r="S12" s="101"/>
      <c r="T12" s="2"/>
    </row>
    <row r="13" spans="1:20" ht="16.5" customHeight="1" x14ac:dyDescent="0.4">
      <c r="A13" s="1"/>
      <c r="B13" s="8"/>
      <c r="C13" s="12" t="s">
        <v>14</v>
      </c>
      <c r="D13" s="13"/>
      <c r="E13" s="13"/>
      <c r="F13" s="13"/>
      <c r="G13" s="13"/>
      <c r="H13" s="13"/>
      <c r="I13" s="13"/>
      <c r="J13" s="14"/>
      <c r="K13" s="84">
        <v>35000</v>
      </c>
      <c r="L13" s="126"/>
      <c r="M13" s="126"/>
      <c r="N13" s="84">
        <v>35000</v>
      </c>
      <c r="O13" s="126"/>
      <c r="P13" s="126"/>
      <c r="Q13" s="83">
        <v>34800</v>
      </c>
      <c r="R13" s="83"/>
      <c r="S13" s="101"/>
      <c r="T13" s="2"/>
    </row>
    <row r="14" spans="1:20" ht="16.5" customHeight="1" x14ac:dyDescent="0.4">
      <c r="A14" s="1"/>
      <c r="B14" s="15"/>
      <c r="C14" s="12" t="s">
        <v>15</v>
      </c>
      <c r="D14" s="13"/>
      <c r="E14" s="13"/>
      <c r="F14" s="13"/>
      <c r="G14" s="13"/>
      <c r="H14" s="13"/>
      <c r="I14" s="13"/>
      <c r="J14" s="14"/>
      <c r="K14" s="84">
        <v>40000</v>
      </c>
      <c r="L14" s="126"/>
      <c r="M14" s="126"/>
      <c r="N14" s="84">
        <v>40000</v>
      </c>
      <c r="O14" s="126"/>
      <c r="P14" s="126"/>
      <c r="Q14" s="83">
        <v>40000</v>
      </c>
      <c r="R14" s="83"/>
      <c r="S14" s="101"/>
      <c r="T14" s="2"/>
    </row>
    <row r="15" spans="1:20" ht="16.5" customHeight="1" x14ac:dyDescent="0.4">
      <c r="A15" s="1"/>
      <c r="B15" s="15" t="s">
        <v>16</v>
      </c>
      <c r="C15" s="12" t="s">
        <v>17</v>
      </c>
      <c r="D15" s="13"/>
      <c r="E15" s="13"/>
      <c r="F15" s="13"/>
      <c r="G15" s="13"/>
      <c r="H15" s="13"/>
      <c r="I15" s="13"/>
      <c r="J15" s="14"/>
      <c r="K15" s="84">
        <v>50000</v>
      </c>
      <c r="L15" s="126"/>
      <c r="M15" s="126"/>
      <c r="N15" s="84">
        <v>50000</v>
      </c>
      <c r="O15" s="126"/>
      <c r="P15" s="126"/>
      <c r="Q15" s="83">
        <v>50000</v>
      </c>
      <c r="R15" s="83"/>
      <c r="S15" s="101"/>
      <c r="T15" s="2"/>
    </row>
    <row r="16" spans="1:20" ht="16.5" customHeight="1" x14ac:dyDescent="0.4">
      <c r="A16" s="1"/>
      <c r="B16" s="8"/>
      <c r="C16" s="12" t="s">
        <v>18</v>
      </c>
      <c r="D16" s="13"/>
      <c r="E16" s="13"/>
      <c r="F16" s="13"/>
      <c r="G16" s="13"/>
      <c r="H16" s="13"/>
      <c r="I16" s="13"/>
      <c r="J16" s="14"/>
      <c r="K16" s="84">
        <v>305000</v>
      </c>
      <c r="L16" s="135"/>
      <c r="M16" s="136"/>
      <c r="N16" s="84">
        <v>295000</v>
      </c>
      <c r="O16" s="126"/>
      <c r="P16" s="126"/>
      <c r="Q16" s="83">
        <v>295000</v>
      </c>
      <c r="R16" s="83"/>
      <c r="S16" s="101"/>
      <c r="T16" s="2"/>
    </row>
    <row r="17" spans="1:20" ht="16.5" customHeight="1" x14ac:dyDescent="0.4">
      <c r="A17" s="1"/>
      <c r="B17" s="8"/>
      <c r="C17" s="12" t="s">
        <v>19</v>
      </c>
      <c r="D17" s="13"/>
      <c r="E17" s="13"/>
      <c r="F17" s="13"/>
      <c r="G17" s="13"/>
      <c r="H17" s="13"/>
      <c r="I17" s="13"/>
      <c r="J17" s="14"/>
      <c r="K17" s="84">
        <v>600000</v>
      </c>
      <c r="L17" s="135"/>
      <c r="M17" s="136"/>
      <c r="N17" s="84">
        <v>100000</v>
      </c>
      <c r="O17" s="126"/>
      <c r="P17" s="126"/>
      <c r="Q17" s="83">
        <v>0</v>
      </c>
      <c r="R17" s="83"/>
      <c r="S17" s="101"/>
      <c r="T17" s="2"/>
    </row>
    <row r="18" spans="1:20" ht="16.5" customHeight="1" x14ac:dyDescent="0.4">
      <c r="A18" s="1"/>
      <c r="B18" s="8"/>
      <c r="C18" s="12" t="s">
        <v>20</v>
      </c>
      <c r="D18" s="13"/>
      <c r="E18" s="13"/>
      <c r="F18" s="13"/>
      <c r="G18" s="13"/>
      <c r="H18" s="13"/>
      <c r="I18" s="13"/>
      <c r="J18" s="14"/>
      <c r="K18" s="84">
        <v>20000</v>
      </c>
      <c r="L18" s="135"/>
      <c r="M18" s="136"/>
      <c r="N18" s="84">
        <v>20000</v>
      </c>
      <c r="O18" s="126"/>
      <c r="P18" s="126"/>
      <c r="Q18" s="83">
        <v>20500</v>
      </c>
      <c r="R18" s="83"/>
      <c r="S18" s="101"/>
      <c r="T18" s="2"/>
    </row>
    <row r="19" spans="1:20" ht="16.5" customHeight="1" thickBot="1" x14ac:dyDescent="0.45">
      <c r="A19" s="1"/>
      <c r="B19" s="15" t="s">
        <v>21</v>
      </c>
      <c r="C19" s="18" t="s">
        <v>22</v>
      </c>
      <c r="D19" s="19"/>
      <c r="E19" s="19"/>
      <c r="F19" s="19"/>
      <c r="G19" s="19"/>
      <c r="H19" s="19"/>
      <c r="I19" s="19"/>
      <c r="J19" s="20"/>
      <c r="K19" s="127">
        <v>30000</v>
      </c>
      <c r="L19" s="137"/>
      <c r="M19" s="138"/>
      <c r="N19" s="127">
        <v>30000</v>
      </c>
      <c r="O19" s="128"/>
      <c r="P19" s="128"/>
      <c r="Q19" s="129">
        <v>26200</v>
      </c>
      <c r="R19" s="129"/>
      <c r="S19" s="130"/>
      <c r="T19" s="2"/>
    </row>
    <row r="20" spans="1:20" ht="16.5" customHeight="1" thickTop="1" thickBot="1" x14ac:dyDescent="0.45">
      <c r="A20" s="1"/>
      <c r="B20" s="8"/>
      <c r="C20" s="21" t="s">
        <v>23</v>
      </c>
      <c r="D20" s="22"/>
      <c r="E20" s="22"/>
      <c r="F20" s="22"/>
      <c r="G20" s="22"/>
      <c r="H20" s="22"/>
      <c r="I20" s="22"/>
      <c r="J20" s="23"/>
      <c r="K20" s="90">
        <f>SUM(K7:M19)</f>
        <v>1659000</v>
      </c>
      <c r="L20" s="123"/>
      <c r="M20" s="123"/>
      <c r="N20" s="90">
        <f>SUM(N7:P19)</f>
        <v>1169000</v>
      </c>
      <c r="O20" s="123"/>
      <c r="P20" s="123"/>
      <c r="Q20" s="89">
        <f>SUM(Q7:S19)</f>
        <v>984868</v>
      </c>
      <c r="R20" s="89"/>
      <c r="S20" s="124"/>
      <c r="T20" s="2"/>
    </row>
    <row r="21" spans="1:20" ht="16.5" customHeight="1" x14ac:dyDescent="0.4">
      <c r="A21" s="1"/>
      <c r="B21" s="8"/>
      <c r="C21" s="24" t="s">
        <v>24</v>
      </c>
      <c r="D21" s="25"/>
      <c r="E21" s="25"/>
      <c r="F21" s="25"/>
      <c r="G21" s="25"/>
      <c r="H21" s="25"/>
      <c r="I21" s="25"/>
      <c r="J21" s="26"/>
      <c r="K21" s="131">
        <v>1604000</v>
      </c>
      <c r="L21" s="132"/>
      <c r="M21" s="132"/>
      <c r="N21" s="131">
        <v>1500000</v>
      </c>
      <c r="O21" s="132"/>
      <c r="P21" s="132"/>
      <c r="Q21" s="133">
        <v>1596647</v>
      </c>
      <c r="R21" s="133"/>
      <c r="S21" s="134"/>
      <c r="T21" s="2"/>
    </row>
    <row r="22" spans="1:20" ht="16.5" customHeight="1" x14ac:dyDescent="0.4">
      <c r="A22" s="1"/>
      <c r="B22" s="15"/>
      <c r="C22" s="27" t="s">
        <v>25</v>
      </c>
      <c r="D22" s="13"/>
      <c r="E22" s="13"/>
      <c r="F22" s="13"/>
      <c r="G22" s="13"/>
      <c r="H22" s="13"/>
      <c r="I22" s="13"/>
      <c r="J22" s="14"/>
      <c r="K22" s="84">
        <v>66840000</v>
      </c>
      <c r="L22" s="126"/>
      <c r="M22" s="126"/>
      <c r="N22" s="84">
        <v>72000000</v>
      </c>
      <c r="O22" s="126"/>
      <c r="P22" s="126"/>
      <c r="Q22" s="83">
        <v>63114680</v>
      </c>
      <c r="R22" s="83"/>
      <c r="S22" s="101"/>
      <c r="T22" s="2"/>
    </row>
    <row r="23" spans="1:20" ht="16.5" customHeight="1" x14ac:dyDescent="0.4">
      <c r="A23" s="1"/>
      <c r="B23" s="15" t="s">
        <v>26</v>
      </c>
      <c r="C23" s="12" t="s">
        <v>27</v>
      </c>
      <c r="D23" s="13"/>
      <c r="E23" s="13"/>
      <c r="F23" s="13"/>
      <c r="G23" s="13"/>
      <c r="H23" s="13"/>
      <c r="I23" s="13"/>
      <c r="J23" s="14"/>
      <c r="K23" s="84">
        <v>84000</v>
      </c>
      <c r="L23" s="126"/>
      <c r="M23" s="126"/>
      <c r="N23" s="84">
        <v>210000</v>
      </c>
      <c r="O23" s="126"/>
      <c r="P23" s="126"/>
      <c r="Q23" s="83">
        <v>113224</v>
      </c>
      <c r="R23" s="83"/>
      <c r="S23" s="101"/>
      <c r="T23" s="2"/>
    </row>
    <row r="24" spans="1:20" ht="16.5" customHeight="1" x14ac:dyDescent="0.4">
      <c r="A24" s="1"/>
      <c r="B24" s="28"/>
      <c r="C24" s="27" t="s">
        <v>28</v>
      </c>
      <c r="D24" s="13"/>
      <c r="E24" s="13"/>
      <c r="F24" s="13"/>
      <c r="G24" s="13"/>
      <c r="H24" s="13"/>
      <c r="I24" s="13"/>
      <c r="J24" s="14"/>
      <c r="K24" s="84">
        <v>1980000</v>
      </c>
      <c r="L24" s="126"/>
      <c r="M24" s="126"/>
      <c r="N24" s="84">
        <v>6000000</v>
      </c>
      <c r="O24" s="126"/>
      <c r="P24" s="126"/>
      <c r="Q24" s="83">
        <v>2887614</v>
      </c>
      <c r="R24" s="83"/>
      <c r="S24" s="101"/>
      <c r="T24" s="2"/>
    </row>
    <row r="25" spans="1:20" ht="16.5" customHeight="1" x14ac:dyDescent="0.4">
      <c r="A25" s="1"/>
      <c r="B25" s="15"/>
      <c r="C25" s="27" t="s">
        <v>29</v>
      </c>
      <c r="D25" s="17"/>
      <c r="E25" s="17"/>
      <c r="F25" s="17"/>
      <c r="G25" s="17"/>
      <c r="H25" s="17"/>
      <c r="I25" s="17"/>
      <c r="J25" s="14"/>
      <c r="K25" s="84">
        <v>4200000</v>
      </c>
      <c r="L25" s="126"/>
      <c r="M25" s="126"/>
      <c r="N25" s="84">
        <v>3600000</v>
      </c>
      <c r="O25" s="126"/>
      <c r="P25" s="126"/>
      <c r="Q25" s="83">
        <v>4445630</v>
      </c>
      <c r="R25" s="83"/>
      <c r="S25" s="101"/>
      <c r="T25" s="2"/>
    </row>
    <row r="26" spans="1:20" ht="16.5" customHeight="1" x14ac:dyDescent="0.4">
      <c r="A26" s="1"/>
      <c r="B26" s="15"/>
      <c r="C26" s="27" t="s">
        <v>30</v>
      </c>
      <c r="D26" s="17"/>
      <c r="E26" s="17"/>
      <c r="F26" s="17"/>
      <c r="G26" s="17"/>
      <c r="H26" s="17"/>
      <c r="I26" s="17"/>
      <c r="J26" s="14"/>
      <c r="K26" s="84">
        <v>12000</v>
      </c>
      <c r="L26" s="126"/>
      <c r="M26" s="126"/>
      <c r="N26" s="84">
        <v>10000</v>
      </c>
      <c r="O26" s="126"/>
      <c r="P26" s="126"/>
      <c r="Q26" s="83">
        <v>12249</v>
      </c>
      <c r="R26" s="83"/>
      <c r="S26" s="101"/>
      <c r="T26" s="2"/>
    </row>
    <row r="27" spans="1:20" ht="16.5" customHeight="1" thickBot="1" x14ac:dyDescent="0.45">
      <c r="A27" s="1"/>
      <c r="B27" s="8"/>
      <c r="C27" s="18" t="s">
        <v>31</v>
      </c>
      <c r="D27" s="19"/>
      <c r="E27" s="19"/>
      <c r="F27" s="19"/>
      <c r="G27" s="19"/>
      <c r="H27" s="19"/>
      <c r="I27" s="19"/>
      <c r="J27" s="29"/>
      <c r="K27" s="127">
        <v>300000</v>
      </c>
      <c r="L27" s="128"/>
      <c r="M27" s="128"/>
      <c r="N27" s="127">
        <v>0</v>
      </c>
      <c r="O27" s="128"/>
      <c r="P27" s="128"/>
      <c r="Q27" s="129">
        <v>1394692</v>
      </c>
      <c r="R27" s="129"/>
      <c r="S27" s="130"/>
      <c r="T27" s="2"/>
    </row>
    <row r="28" spans="1:20" ht="16.5" customHeight="1" thickTop="1" thickBot="1" x14ac:dyDescent="0.45">
      <c r="A28" s="1"/>
      <c r="B28" s="8"/>
      <c r="C28" s="21" t="s">
        <v>32</v>
      </c>
      <c r="D28" s="22"/>
      <c r="E28" s="22"/>
      <c r="F28" s="22"/>
      <c r="G28" s="22"/>
      <c r="H28" s="22"/>
      <c r="I28" s="22"/>
      <c r="J28" s="30"/>
      <c r="K28" s="90">
        <v>75020000</v>
      </c>
      <c r="L28" s="123"/>
      <c r="M28" s="123"/>
      <c r="N28" s="90">
        <v>83320000</v>
      </c>
      <c r="O28" s="123"/>
      <c r="P28" s="123"/>
      <c r="Q28" s="89">
        <v>73564736</v>
      </c>
      <c r="R28" s="89"/>
      <c r="S28" s="124"/>
      <c r="T28" s="2"/>
    </row>
    <row r="29" spans="1:20" ht="16.5" customHeight="1" thickBot="1" x14ac:dyDescent="0.45">
      <c r="A29" s="1"/>
      <c r="B29" s="8"/>
      <c r="C29" s="66" t="s">
        <v>33</v>
      </c>
      <c r="D29" s="78"/>
      <c r="E29" s="78"/>
      <c r="F29" s="78"/>
      <c r="G29" s="78"/>
      <c r="H29" s="67"/>
      <c r="I29" s="67"/>
      <c r="J29" s="68"/>
      <c r="K29" s="62">
        <f>K28+K20</f>
        <v>76679000</v>
      </c>
      <c r="L29" s="67"/>
      <c r="M29" s="67"/>
      <c r="N29" s="62">
        <f>N28+N20</f>
        <v>84489000</v>
      </c>
      <c r="O29" s="67"/>
      <c r="P29" s="67"/>
      <c r="Q29" s="62">
        <f>Q28+Q20</f>
        <v>74549604</v>
      </c>
      <c r="R29" s="67"/>
      <c r="S29" s="125"/>
      <c r="T29" s="2"/>
    </row>
    <row r="30" spans="1:20" ht="16.5" customHeight="1" thickBot="1" x14ac:dyDescent="0.45">
      <c r="A30" s="1"/>
      <c r="B30" s="72" t="s">
        <v>34</v>
      </c>
      <c r="C30" s="120" t="s">
        <v>35</v>
      </c>
      <c r="D30" s="121"/>
      <c r="E30" s="121"/>
      <c r="F30" s="121"/>
      <c r="G30" s="121"/>
      <c r="H30" s="121"/>
      <c r="I30" s="121"/>
      <c r="J30" s="122"/>
      <c r="K30" s="74">
        <v>0</v>
      </c>
      <c r="L30" s="75"/>
      <c r="M30" s="76"/>
      <c r="N30" s="74">
        <v>0</v>
      </c>
      <c r="O30" s="75"/>
      <c r="P30" s="76"/>
      <c r="Q30" s="74">
        <v>1820000</v>
      </c>
      <c r="R30" s="75"/>
      <c r="S30" s="77"/>
      <c r="T30" s="2"/>
    </row>
    <row r="31" spans="1:20" ht="16.5" customHeight="1" thickTop="1" thickBot="1" x14ac:dyDescent="0.45">
      <c r="A31" s="1"/>
      <c r="B31" s="73"/>
      <c r="C31" s="66" t="s">
        <v>36</v>
      </c>
      <c r="D31" s="78"/>
      <c r="E31" s="78"/>
      <c r="F31" s="78"/>
      <c r="G31" s="78"/>
      <c r="H31" s="67"/>
      <c r="I31" s="67"/>
      <c r="J31" s="68"/>
      <c r="K31" s="62">
        <f>K30</f>
        <v>0</v>
      </c>
      <c r="L31" s="63"/>
      <c r="M31" s="64"/>
      <c r="N31" s="62">
        <f t="shared" ref="N31" si="0">N30</f>
        <v>0</v>
      </c>
      <c r="O31" s="63"/>
      <c r="P31" s="64"/>
      <c r="Q31" s="62">
        <f t="shared" ref="Q31" si="1">Q30</f>
        <v>1820000</v>
      </c>
      <c r="R31" s="63"/>
      <c r="S31" s="65"/>
      <c r="T31" s="2"/>
    </row>
    <row r="32" spans="1:20" ht="16.5" customHeight="1" x14ac:dyDescent="0.4">
      <c r="A32" s="1"/>
      <c r="B32" s="31"/>
      <c r="C32" s="32" t="s">
        <v>37</v>
      </c>
      <c r="D32" s="33"/>
      <c r="E32" s="33"/>
      <c r="F32" s="33"/>
      <c r="G32" s="33"/>
      <c r="H32" s="33"/>
      <c r="I32" s="33"/>
      <c r="J32" s="34"/>
      <c r="K32" s="94">
        <v>45339000</v>
      </c>
      <c r="L32" s="95"/>
      <c r="M32" s="118"/>
      <c r="N32" s="94">
        <v>53100000</v>
      </c>
      <c r="O32" s="95"/>
      <c r="P32" s="118"/>
      <c r="Q32" s="93">
        <v>47760036</v>
      </c>
      <c r="R32" s="93"/>
      <c r="S32" s="119"/>
      <c r="T32" s="2"/>
    </row>
    <row r="33" spans="1:20" ht="16.5" customHeight="1" x14ac:dyDescent="0.4">
      <c r="A33" s="1"/>
      <c r="B33" s="35"/>
      <c r="C33" s="36" t="s">
        <v>38</v>
      </c>
      <c r="D33" s="17"/>
      <c r="E33" s="17"/>
      <c r="F33" s="17"/>
      <c r="G33" s="17"/>
      <c r="H33" s="17"/>
      <c r="I33" s="17"/>
      <c r="J33" s="37"/>
      <c r="K33" s="84">
        <v>6434000</v>
      </c>
      <c r="L33" s="85"/>
      <c r="M33" s="100"/>
      <c r="N33" s="84">
        <v>5250000</v>
      </c>
      <c r="O33" s="85"/>
      <c r="P33" s="100"/>
      <c r="Q33" s="83">
        <v>3582236</v>
      </c>
      <c r="R33" s="83"/>
      <c r="S33" s="101"/>
      <c r="T33" s="2"/>
    </row>
    <row r="34" spans="1:20" ht="16.5" customHeight="1" x14ac:dyDescent="0.4">
      <c r="A34" s="1"/>
      <c r="B34" s="35"/>
      <c r="C34" s="36" t="s">
        <v>39</v>
      </c>
      <c r="D34" s="17"/>
      <c r="E34" s="17"/>
      <c r="F34" s="17"/>
      <c r="G34" s="17"/>
      <c r="H34" s="17"/>
      <c r="I34" s="17"/>
      <c r="J34" s="37"/>
      <c r="K34" s="84">
        <v>6370000</v>
      </c>
      <c r="L34" s="85"/>
      <c r="M34" s="100"/>
      <c r="N34" s="84">
        <v>8500000</v>
      </c>
      <c r="O34" s="85"/>
      <c r="P34" s="100"/>
      <c r="Q34" s="83">
        <v>7146873</v>
      </c>
      <c r="R34" s="83"/>
      <c r="S34" s="101"/>
      <c r="T34" s="2"/>
    </row>
    <row r="35" spans="1:20" ht="16.5" customHeight="1" x14ac:dyDescent="0.4">
      <c r="A35" s="1"/>
      <c r="B35" s="35"/>
      <c r="C35" s="36" t="s">
        <v>40</v>
      </c>
      <c r="D35" s="17"/>
      <c r="E35" s="17"/>
      <c r="F35" s="17"/>
      <c r="G35" s="17"/>
      <c r="H35" s="17"/>
      <c r="I35" s="17"/>
      <c r="J35" s="37"/>
      <c r="K35" s="84">
        <v>300000</v>
      </c>
      <c r="L35" s="85"/>
      <c r="M35" s="100"/>
      <c r="N35" s="84">
        <v>300000</v>
      </c>
      <c r="O35" s="85"/>
      <c r="P35" s="100"/>
      <c r="Q35" s="83">
        <v>503572</v>
      </c>
      <c r="R35" s="83"/>
      <c r="S35" s="101"/>
      <c r="T35" s="2"/>
    </row>
    <row r="36" spans="1:20" ht="16.5" customHeight="1" thickBot="1" x14ac:dyDescent="0.45">
      <c r="A36" s="1"/>
      <c r="B36" s="15" t="s">
        <v>11</v>
      </c>
      <c r="C36" s="38" t="s">
        <v>41</v>
      </c>
      <c r="D36" s="39"/>
      <c r="E36" s="39"/>
      <c r="F36" s="39"/>
      <c r="G36" s="39"/>
      <c r="H36" s="39"/>
      <c r="I36" s="39"/>
      <c r="J36" s="40"/>
      <c r="K36" s="80">
        <v>1272000</v>
      </c>
      <c r="L36" s="81"/>
      <c r="M36" s="116"/>
      <c r="N36" s="80">
        <v>1392000</v>
      </c>
      <c r="O36" s="81"/>
      <c r="P36" s="116"/>
      <c r="Q36" s="79">
        <v>1334000</v>
      </c>
      <c r="R36" s="79"/>
      <c r="S36" s="117"/>
      <c r="T36" s="2"/>
    </row>
    <row r="37" spans="1:20" ht="16.5" customHeight="1" thickTop="1" x14ac:dyDescent="0.4">
      <c r="A37" s="1"/>
      <c r="B37" s="15"/>
      <c r="C37" s="41" t="s">
        <v>42</v>
      </c>
      <c r="D37" s="42"/>
      <c r="E37" s="42"/>
      <c r="F37" s="42"/>
      <c r="G37" s="42"/>
      <c r="H37" s="42"/>
      <c r="I37" s="42"/>
      <c r="J37" s="43"/>
      <c r="K37" s="107">
        <v>1858000</v>
      </c>
      <c r="L37" s="108"/>
      <c r="M37" s="109"/>
      <c r="N37" s="107">
        <v>0</v>
      </c>
      <c r="O37" s="108"/>
      <c r="P37" s="109"/>
      <c r="Q37" s="110">
        <v>692538</v>
      </c>
      <c r="R37" s="110"/>
      <c r="S37" s="111"/>
      <c r="T37" s="2"/>
    </row>
    <row r="38" spans="1:20" ht="16.5" customHeight="1" x14ac:dyDescent="0.4">
      <c r="A38" s="1"/>
      <c r="B38" s="8"/>
      <c r="C38" s="36" t="s">
        <v>43</v>
      </c>
      <c r="D38" s="17"/>
      <c r="E38" s="17"/>
      <c r="F38" s="17"/>
      <c r="G38" s="17"/>
      <c r="H38" s="17"/>
      <c r="I38" s="17"/>
      <c r="J38" s="37"/>
      <c r="K38" s="84">
        <v>0</v>
      </c>
      <c r="L38" s="85"/>
      <c r="M38" s="100"/>
      <c r="N38" s="84">
        <v>60000</v>
      </c>
      <c r="O38" s="85"/>
      <c r="P38" s="100"/>
      <c r="Q38" s="83">
        <v>62065</v>
      </c>
      <c r="R38" s="83"/>
      <c r="S38" s="101"/>
      <c r="T38" s="2"/>
    </row>
    <row r="39" spans="1:20" ht="16.5" customHeight="1" x14ac:dyDescent="0.4">
      <c r="A39" s="1"/>
      <c r="B39" s="15" t="s">
        <v>16</v>
      </c>
      <c r="C39" s="36" t="s">
        <v>44</v>
      </c>
      <c r="D39" s="17"/>
      <c r="E39" s="17"/>
      <c r="F39" s="17"/>
      <c r="G39" s="17"/>
      <c r="H39" s="17"/>
      <c r="I39" s="17"/>
      <c r="J39" s="37"/>
      <c r="K39" s="84">
        <v>5000</v>
      </c>
      <c r="L39" s="85"/>
      <c r="M39" s="100"/>
      <c r="N39" s="84">
        <v>50000</v>
      </c>
      <c r="O39" s="85"/>
      <c r="P39" s="100"/>
      <c r="Q39" s="83">
        <v>21650</v>
      </c>
      <c r="R39" s="83"/>
      <c r="S39" s="101"/>
      <c r="T39" s="2"/>
    </row>
    <row r="40" spans="1:20" ht="16.5" customHeight="1" x14ac:dyDescent="0.4">
      <c r="A40" s="1"/>
      <c r="B40" s="8"/>
      <c r="C40" s="36" t="s">
        <v>45</v>
      </c>
      <c r="D40" s="17"/>
      <c r="E40" s="17"/>
      <c r="F40" s="17"/>
      <c r="G40" s="17"/>
      <c r="H40" s="17"/>
      <c r="I40" s="17"/>
      <c r="J40" s="37"/>
      <c r="K40" s="84">
        <v>170000</v>
      </c>
      <c r="L40" s="85"/>
      <c r="M40" s="100"/>
      <c r="N40" s="84">
        <v>200000</v>
      </c>
      <c r="O40" s="85"/>
      <c r="P40" s="100"/>
      <c r="Q40" s="83">
        <v>36967</v>
      </c>
      <c r="R40" s="83"/>
      <c r="S40" s="101"/>
      <c r="T40" s="2"/>
    </row>
    <row r="41" spans="1:20" ht="16.5" customHeight="1" x14ac:dyDescent="0.4">
      <c r="A41" s="1"/>
      <c r="B41" s="8"/>
      <c r="C41" s="36" t="s">
        <v>46</v>
      </c>
      <c r="D41" s="17"/>
      <c r="E41" s="17"/>
      <c r="F41" s="17"/>
      <c r="G41" s="17"/>
      <c r="H41" s="17"/>
      <c r="I41" s="17"/>
      <c r="J41" s="37"/>
      <c r="K41" s="84">
        <v>700000</v>
      </c>
      <c r="L41" s="85"/>
      <c r="M41" s="100"/>
      <c r="N41" s="84">
        <v>500000</v>
      </c>
      <c r="O41" s="85"/>
      <c r="P41" s="100"/>
      <c r="Q41" s="83">
        <v>537727</v>
      </c>
      <c r="R41" s="83"/>
      <c r="S41" s="101"/>
      <c r="T41" s="2"/>
    </row>
    <row r="42" spans="1:20" ht="16.5" customHeight="1" x14ac:dyDescent="0.4">
      <c r="A42" s="1"/>
      <c r="B42" s="15" t="s">
        <v>47</v>
      </c>
      <c r="C42" s="36" t="s">
        <v>48</v>
      </c>
      <c r="D42" s="17"/>
      <c r="E42" s="17"/>
      <c r="F42" s="17"/>
      <c r="G42" s="17"/>
      <c r="H42" s="17"/>
      <c r="I42" s="17"/>
      <c r="J42" s="37"/>
      <c r="K42" s="84">
        <v>558000</v>
      </c>
      <c r="L42" s="85"/>
      <c r="M42" s="100"/>
      <c r="N42" s="84">
        <v>650000</v>
      </c>
      <c r="O42" s="85"/>
      <c r="P42" s="100"/>
      <c r="Q42" s="83">
        <v>552095</v>
      </c>
      <c r="R42" s="83"/>
      <c r="S42" s="101"/>
      <c r="T42" s="2"/>
    </row>
    <row r="43" spans="1:20" ht="16.5" customHeight="1" x14ac:dyDescent="0.4">
      <c r="A43" s="1"/>
      <c r="B43" s="8"/>
      <c r="C43" s="36" t="s">
        <v>49</v>
      </c>
      <c r="D43" s="17"/>
      <c r="E43" s="17"/>
      <c r="F43" s="17"/>
      <c r="G43" s="17"/>
      <c r="H43" s="17"/>
      <c r="I43" s="17"/>
      <c r="J43" s="37"/>
      <c r="K43" s="84">
        <v>1740000</v>
      </c>
      <c r="L43" s="85"/>
      <c r="M43" s="100"/>
      <c r="N43" s="84">
        <v>2300000</v>
      </c>
      <c r="O43" s="85"/>
      <c r="P43" s="100"/>
      <c r="Q43" s="83">
        <v>1587084</v>
      </c>
      <c r="R43" s="83"/>
      <c r="S43" s="101"/>
      <c r="T43" s="2"/>
    </row>
    <row r="44" spans="1:20" ht="16.5" customHeight="1" x14ac:dyDescent="0.4">
      <c r="A44" s="1"/>
      <c r="B44" s="28"/>
      <c r="C44" s="36" t="s">
        <v>50</v>
      </c>
      <c r="D44" s="17"/>
      <c r="E44" s="17"/>
      <c r="F44" s="17"/>
      <c r="G44" s="17"/>
      <c r="H44" s="17"/>
      <c r="I44" s="17"/>
      <c r="J44" s="37"/>
      <c r="K44" s="84">
        <v>500000</v>
      </c>
      <c r="L44" s="85"/>
      <c r="M44" s="100"/>
      <c r="N44" s="84">
        <v>600000</v>
      </c>
      <c r="O44" s="85"/>
      <c r="P44" s="100"/>
      <c r="Q44" s="83">
        <v>278553</v>
      </c>
      <c r="R44" s="83"/>
      <c r="S44" s="101"/>
      <c r="T44" s="2"/>
    </row>
    <row r="45" spans="1:20" ht="16.5" customHeight="1" x14ac:dyDescent="0.4">
      <c r="A45" s="1"/>
      <c r="B45" s="15" t="s">
        <v>51</v>
      </c>
      <c r="C45" s="36" t="s">
        <v>52</v>
      </c>
      <c r="D45" s="17"/>
      <c r="E45" s="17"/>
      <c r="F45" s="17"/>
      <c r="G45" s="17"/>
      <c r="H45" s="17"/>
      <c r="I45" s="17"/>
      <c r="J45" s="37"/>
      <c r="K45" s="84">
        <v>1090000</v>
      </c>
      <c r="L45" s="85"/>
      <c r="M45" s="100"/>
      <c r="N45" s="84">
        <v>950000</v>
      </c>
      <c r="O45" s="85"/>
      <c r="P45" s="100"/>
      <c r="Q45" s="83">
        <v>877819</v>
      </c>
      <c r="R45" s="83"/>
      <c r="S45" s="101"/>
      <c r="T45" s="2"/>
    </row>
    <row r="46" spans="1:20" ht="16.5" customHeight="1" x14ac:dyDescent="0.4">
      <c r="A46" s="1"/>
      <c r="B46" s="35"/>
      <c r="C46" s="36" t="s">
        <v>53</v>
      </c>
      <c r="D46" s="17"/>
      <c r="E46" s="17"/>
      <c r="F46" s="17"/>
      <c r="G46" s="17"/>
      <c r="H46" s="17"/>
      <c r="I46" s="17"/>
      <c r="J46" s="37"/>
      <c r="K46" s="84">
        <v>2280000</v>
      </c>
      <c r="L46" s="85"/>
      <c r="M46" s="100"/>
      <c r="N46" s="84">
        <v>2100000</v>
      </c>
      <c r="O46" s="85"/>
      <c r="P46" s="100"/>
      <c r="Q46" s="83">
        <v>2164067</v>
      </c>
      <c r="R46" s="83"/>
      <c r="S46" s="101"/>
      <c r="T46" s="2"/>
    </row>
    <row r="47" spans="1:20" ht="16.5" customHeight="1" x14ac:dyDescent="0.4">
      <c r="A47" s="1"/>
      <c r="B47" s="35"/>
      <c r="C47" s="36" t="s">
        <v>54</v>
      </c>
      <c r="D47" s="17"/>
      <c r="E47" s="17"/>
      <c r="F47" s="17"/>
      <c r="G47" s="17"/>
      <c r="H47" s="17"/>
      <c r="I47" s="17"/>
      <c r="J47" s="37"/>
      <c r="K47" s="84">
        <v>1220000</v>
      </c>
      <c r="L47" s="85"/>
      <c r="M47" s="100"/>
      <c r="N47" s="84">
        <v>1220000</v>
      </c>
      <c r="O47" s="85"/>
      <c r="P47" s="100"/>
      <c r="Q47" s="83">
        <v>1220000</v>
      </c>
      <c r="R47" s="83"/>
      <c r="S47" s="101"/>
      <c r="T47" s="2"/>
    </row>
    <row r="48" spans="1:20" ht="16.5" customHeight="1" x14ac:dyDescent="0.4">
      <c r="A48" s="1"/>
      <c r="B48" s="35"/>
      <c r="C48" s="36" t="s">
        <v>55</v>
      </c>
      <c r="D48" s="17"/>
      <c r="E48" s="17"/>
      <c r="F48" s="17"/>
      <c r="G48" s="17"/>
      <c r="H48" s="17"/>
      <c r="I48" s="17"/>
      <c r="J48" s="37"/>
      <c r="K48" s="84">
        <v>981000</v>
      </c>
      <c r="L48" s="85"/>
      <c r="M48" s="100"/>
      <c r="N48" s="84">
        <v>836000</v>
      </c>
      <c r="O48" s="85"/>
      <c r="P48" s="100"/>
      <c r="Q48" s="83">
        <v>817154</v>
      </c>
      <c r="R48" s="83"/>
      <c r="S48" s="101"/>
      <c r="T48" s="2"/>
    </row>
    <row r="49" spans="1:20" ht="16.5" customHeight="1" thickBot="1" x14ac:dyDescent="0.45">
      <c r="A49" s="1"/>
      <c r="B49" s="44"/>
      <c r="C49" s="45" t="s">
        <v>56</v>
      </c>
      <c r="D49" s="46"/>
      <c r="E49" s="46"/>
      <c r="F49" s="46"/>
      <c r="G49" s="46"/>
      <c r="H49" s="46"/>
      <c r="I49" s="46"/>
      <c r="J49" s="47"/>
      <c r="K49" s="112">
        <v>1652000</v>
      </c>
      <c r="L49" s="113"/>
      <c r="M49" s="114"/>
      <c r="N49" s="112">
        <v>1300000</v>
      </c>
      <c r="O49" s="113"/>
      <c r="P49" s="114"/>
      <c r="Q49" s="112">
        <v>1966765</v>
      </c>
      <c r="R49" s="113"/>
      <c r="S49" s="115"/>
      <c r="T49" s="2"/>
    </row>
    <row r="50" spans="1:20" ht="16.5" customHeight="1" thickBot="1" x14ac:dyDescent="0.45">
      <c r="A50" s="1"/>
      <c r="B50" s="102" t="s">
        <v>3</v>
      </c>
      <c r="C50" s="75"/>
      <c r="D50" s="75"/>
      <c r="E50" s="75"/>
      <c r="F50" s="75"/>
      <c r="G50" s="75"/>
      <c r="H50" s="75"/>
      <c r="I50" s="75"/>
      <c r="J50" s="76"/>
      <c r="K50" s="103" t="s">
        <v>4</v>
      </c>
      <c r="L50" s="104"/>
      <c r="M50" s="105"/>
      <c r="N50" s="103" t="s">
        <v>5</v>
      </c>
      <c r="O50" s="104"/>
      <c r="P50" s="105"/>
      <c r="Q50" s="103" t="s">
        <v>6</v>
      </c>
      <c r="R50" s="104"/>
      <c r="S50" s="106"/>
      <c r="T50" s="2"/>
    </row>
    <row r="51" spans="1:20" ht="16.5" customHeight="1" thickTop="1" x14ac:dyDescent="0.4">
      <c r="A51" s="1"/>
      <c r="B51" s="35"/>
      <c r="C51" s="41" t="s">
        <v>57</v>
      </c>
      <c r="D51" s="42"/>
      <c r="E51" s="42"/>
      <c r="F51" s="42"/>
      <c r="G51" s="42"/>
      <c r="H51" s="42"/>
      <c r="I51" s="42"/>
      <c r="J51" s="43"/>
      <c r="K51" s="107">
        <v>990000</v>
      </c>
      <c r="L51" s="108"/>
      <c r="M51" s="109"/>
      <c r="N51" s="107">
        <v>920000</v>
      </c>
      <c r="O51" s="108"/>
      <c r="P51" s="109"/>
      <c r="Q51" s="110">
        <v>946378</v>
      </c>
      <c r="R51" s="110"/>
      <c r="S51" s="111"/>
      <c r="T51" s="2"/>
    </row>
    <row r="52" spans="1:20" ht="16.5" customHeight="1" x14ac:dyDescent="0.4">
      <c r="A52" s="1"/>
      <c r="B52" s="35"/>
      <c r="C52" s="36" t="s">
        <v>58</v>
      </c>
      <c r="D52" s="17"/>
      <c r="E52" s="17"/>
      <c r="F52" s="17"/>
      <c r="G52" s="17"/>
      <c r="H52" s="17"/>
      <c r="I52" s="17"/>
      <c r="J52" s="37"/>
      <c r="K52" s="84">
        <v>54000</v>
      </c>
      <c r="L52" s="85"/>
      <c r="M52" s="100"/>
      <c r="N52" s="84">
        <v>100000</v>
      </c>
      <c r="O52" s="85"/>
      <c r="P52" s="100"/>
      <c r="Q52" s="83">
        <v>81800</v>
      </c>
      <c r="R52" s="83"/>
      <c r="S52" s="101"/>
      <c r="T52" s="2"/>
    </row>
    <row r="53" spans="1:20" ht="16.5" customHeight="1" x14ac:dyDescent="0.4">
      <c r="A53" s="1"/>
      <c r="B53" s="28"/>
      <c r="C53" s="36" t="s">
        <v>59</v>
      </c>
      <c r="D53" s="17"/>
      <c r="E53" s="17"/>
      <c r="F53" s="17"/>
      <c r="G53" s="17"/>
      <c r="H53" s="17"/>
      <c r="I53" s="17"/>
      <c r="J53" s="37"/>
      <c r="K53" s="84">
        <v>78000</v>
      </c>
      <c r="L53" s="85"/>
      <c r="M53" s="100"/>
      <c r="N53" s="84">
        <v>30000</v>
      </c>
      <c r="O53" s="85"/>
      <c r="P53" s="100"/>
      <c r="Q53" s="84">
        <v>105260</v>
      </c>
      <c r="R53" s="85"/>
      <c r="S53" s="86"/>
      <c r="T53" s="2"/>
    </row>
    <row r="54" spans="1:20" ht="16.5" customHeight="1" x14ac:dyDescent="0.4">
      <c r="A54" s="1"/>
      <c r="B54" s="28"/>
      <c r="C54" s="36" t="s">
        <v>60</v>
      </c>
      <c r="D54" s="17"/>
      <c r="E54" s="17"/>
      <c r="F54" s="17"/>
      <c r="G54" s="17"/>
      <c r="H54" s="17"/>
      <c r="I54" s="17"/>
      <c r="J54" s="17"/>
      <c r="K54" s="84">
        <v>30000</v>
      </c>
      <c r="L54" s="85"/>
      <c r="M54" s="100"/>
      <c r="N54" s="84">
        <v>100000</v>
      </c>
      <c r="O54" s="85"/>
      <c r="P54" s="100"/>
      <c r="Q54" s="84">
        <v>16500</v>
      </c>
      <c r="R54" s="85"/>
      <c r="S54" s="86"/>
      <c r="T54" s="2"/>
    </row>
    <row r="55" spans="1:20" ht="16.5" customHeight="1" x14ac:dyDescent="0.4">
      <c r="A55" s="1"/>
      <c r="B55" s="35"/>
      <c r="C55" s="12" t="s">
        <v>61</v>
      </c>
      <c r="D55" s="17"/>
      <c r="E55" s="17"/>
      <c r="F55" s="17"/>
      <c r="G55" s="17"/>
      <c r="H55" s="17"/>
      <c r="I55" s="17"/>
      <c r="J55" s="37"/>
      <c r="K55" s="84">
        <v>115000</v>
      </c>
      <c r="L55" s="85"/>
      <c r="M55" s="85"/>
      <c r="N55" s="84">
        <v>100000</v>
      </c>
      <c r="O55" s="85"/>
      <c r="P55" s="85"/>
      <c r="Q55" s="84">
        <v>116033</v>
      </c>
      <c r="R55" s="85"/>
      <c r="S55" s="86"/>
      <c r="T55" s="2"/>
    </row>
    <row r="56" spans="1:20" ht="16.5" customHeight="1" x14ac:dyDescent="0.4">
      <c r="A56" s="1"/>
      <c r="B56" s="35"/>
      <c r="C56" s="12" t="s">
        <v>62</v>
      </c>
      <c r="D56" s="17"/>
      <c r="E56" s="17"/>
      <c r="F56" s="17"/>
      <c r="G56" s="17"/>
      <c r="H56" s="17"/>
      <c r="I56" s="17"/>
      <c r="J56" s="37"/>
      <c r="K56" s="83">
        <v>0</v>
      </c>
      <c r="L56" s="83"/>
      <c r="M56" s="83"/>
      <c r="N56" s="83">
        <v>40000</v>
      </c>
      <c r="O56" s="83"/>
      <c r="P56" s="83"/>
      <c r="Q56" s="84">
        <v>40000</v>
      </c>
      <c r="R56" s="85"/>
      <c r="S56" s="86"/>
      <c r="T56" s="2"/>
    </row>
    <row r="57" spans="1:20" ht="16.5" customHeight="1" x14ac:dyDescent="0.4">
      <c r="A57" s="1"/>
      <c r="B57" s="15" t="s">
        <v>11</v>
      </c>
      <c r="C57" s="12" t="s">
        <v>63</v>
      </c>
      <c r="D57" s="17"/>
      <c r="E57" s="17"/>
      <c r="F57" s="17"/>
      <c r="G57" s="17"/>
      <c r="H57" s="17"/>
      <c r="I57" s="17"/>
      <c r="J57" s="37"/>
      <c r="K57" s="83">
        <v>0</v>
      </c>
      <c r="L57" s="83"/>
      <c r="M57" s="83"/>
      <c r="N57" s="83">
        <v>30000</v>
      </c>
      <c r="O57" s="83"/>
      <c r="P57" s="83"/>
      <c r="Q57" s="84">
        <v>0</v>
      </c>
      <c r="R57" s="85"/>
      <c r="S57" s="86"/>
      <c r="T57" s="2"/>
    </row>
    <row r="58" spans="1:20" ht="16.5" customHeight="1" x14ac:dyDescent="0.4">
      <c r="A58" s="1"/>
      <c r="B58" s="35"/>
      <c r="C58" s="12" t="s">
        <v>64</v>
      </c>
      <c r="D58" s="17"/>
      <c r="E58" s="17"/>
      <c r="F58" s="17"/>
      <c r="G58" s="17"/>
      <c r="H58" s="17"/>
      <c r="I58" s="17"/>
      <c r="J58" s="37"/>
      <c r="K58" s="83">
        <v>550000</v>
      </c>
      <c r="L58" s="83"/>
      <c r="M58" s="83"/>
      <c r="N58" s="83">
        <v>1000000</v>
      </c>
      <c r="O58" s="83"/>
      <c r="P58" s="83"/>
      <c r="Q58" s="84">
        <v>601256</v>
      </c>
      <c r="R58" s="85"/>
      <c r="S58" s="86"/>
      <c r="T58" s="2"/>
    </row>
    <row r="59" spans="1:20" ht="16.5" customHeight="1" x14ac:dyDescent="0.4">
      <c r="A59" s="1"/>
      <c r="B59" s="15"/>
      <c r="C59" s="12" t="s">
        <v>65</v>
      </c>
      <c r="D59" s="17"/>
      <c r="E59" s="17"/>
      <c r="F59" s="17"/>
      <c r="G59" s="17"/>
      <c r="H59" s="17"/>
      <c r="I59" s="17"/>
      <c r="J59" s="37"/>
      <c r="K59" s="83">
        <v>24000</v>
      </c>
      <c r="L59" s="83"/>
      <c r="M59" s="83"/>
      <c r="N59" s="83">
        <v>50000</v>
      </c>
      <c r="O59" s="83"/>
      <c r="P59" s="83"/>
      <c r="Q59" s="84">
        <v>23878</v>
      </c>
      <c r="R59" s="85"/>
      <c r="S59" s="86"/>
      <c r="T59" s="2"/>
    </row>
    <row r="60" spans="1:20" ht="16.5" customHeight="1" x14ac:dyDescent="0.4">
      <c r="A60" s="1"/>
      <c r="B60" s="8"/>
      <c r="C60" s="12" t="s">
        <v>66</v>
      </c>
      <c r="D60" s="17"/>
      <c r="E60" s="17"/>
      <c r="F60" s="17"/>
      <c r="G60" s="17"/>
      <c r="H60" s="17"/>
      <c r="I60" s="17"/>
      <c r="J60" s="17"/>
      <c r="K60" s="83">
        <v>250000</v>
      </c>
      <c r="L60" s="83"/>
      <c r="M60" s="83"/>
      <c r="N60" s="83">
        <v>800000</v>
      </c>
      <c r="O60" s="83"/>
      <c r="P60" s="83"/>
      <c r="Q60" s="84">
        <v>407950</v>
      </c>
      <c r="R60" s="85"/>
      <c r="S60" s="86"/>
      <c r="T60" s="2"/>
    </row>
    <row r="61" spans="1:20" ht="16.5" customHeight="1" thickBot="1" x14ac:dyDescent="0.45">
      <c r="A61" s="1"/>
      <c r="B61" s="8"/>
      <c r="C61" s="48" t="s">
        <v>67</v>
      </c>
      <c r="D61" s="39"/>
      <c r="E61" s="39"/>
      <c r="F61" s="39"/>
      <c r="G61" s="39"/>
      <c r="H61" s="39"/>
      <c r="I61" s="39"/>
      <c r="J61" s="39"/>
      <c r="K61" s="80">
        <v>436000</v>
      </c>
      <c r="L61" s="97"/>
      <c r="M61" s="98"/>
      <c r="N61" s="80">
        <v>1088000</v>
      </c>
      <c r="O61" s="97"/>
      <c r="P61" s="98"/>
      <c r="Q61" s="80">
        <v>0</v>
      </c>
      <c r="R61" s="97"/>
      <c r="S61" s="99"/>
      <c r="T61" s="2"/>
    </row>
    <row r="62" spans="1:20" ht="16.5" customHeight="1" thickTop="1" thickBot="1" x14ac:dyDescent="0.45">
      <c r="A62" s="1"/>
      <c r="B62" s="15" t="s">
        <v>16</v>
      </c>
      <c r="C62" s="87" t="s">
        <v>68</v>
      </c>
      <c r="D62" s="87"/>
      <c r="E62" s="87"/>
      <c r="F62" s="87"/>
      <c r="G62" s="87"/>
      <c r="H62" s="88"/>
      <c r="I62" s="88"/>
      <c r="J62" s="88"/>
      <c r="K62" s="89">
        <f>SUM(K55:M61,K32:M54)</f>
        <v>74996000</v>
      </c>
      <c r="L62" s="89"/>
      <c r="M62" s="89"/>
      <c r="N62" s="89">
        <f>SUM(N55:P61,N32:P54)</f>
        <v>83566000</v>
      </c>
      <c r="O62" s="89"/>
      <c r="P62" s="89"/>
      <c r="Q62" s="90">
        <f>SUM(Q55:S61,Q32:S54)</f>
        <v>73480256</v>
      </c>
      <c r="R62" s="91"/>
      <c r="S62" s="92"/>
      <c r="T62" s="2"/>
    </row>
    <row r="63" spans="1:20" ht="16.5" customHeight="1" x14ac:dyDescent="0.4">
      <c r="A63" s="1"/>
      <c r="B63" s="8"/>
      <c r="C63" s="32" t="s">
        <v>69</v>
      </c>
      <c r="D63" s="33"/>
      <c r="E63" s="33"/>
      <c r="F63" s="33"/>
      <c r="G63" s="33"/>
      <c r="H63" s="33"/>
      <c r="I63" s="33"/>
      <c r="J63" s="33"/>
      <c r="K63" s="93">
        <v>25000</v>
      </c>
      <c r="L63" s="93"/>
      <c r="M63" s="93"/>
      <c r="N63" s="93">
        <v>0</v>
      </c>
      <c r="O63" s="93"/>
      <c r="P63" s="93"/>
      <c r="Q63" s="94">
        <v>0</v>
      </c>
      <c r="R63" s="95"/>
      <c r="S63" s="96"/>
      <c r="T63" s="2"/>
    </row>
    <row r="64" spans="1:20" ht="16.5" customHeight="1" x14ac:dyDescent="0.4">
      <c r="A64" s="1"/>
      <c r="B64" s="8"/>
      <c r="C64" s="36" t="s">
        <v>70</v>
      </c>
      <c r="D64" s="17"/>
      <c r="E64" s="17"/>
      <c r="F64" s="17"/>
      <c r="G64" s="17"/>
      <c r="H64" s="17"/>
      <c r="I64" s="17"/>
      <c r="J64" s="17"/>
      <c r="K64" s="83">
        <v>66000</v>
      </c>
      <c r="L64" s="83"/>
      <c r="M64" s="83"/>
      <c r="N64" s="83">
        <v>0</v>
      </c>
      <c r="O64" s="83"/>
      <c r="P64" s="83"/>
      <c r="Q64" s="84">
        <v>7700</v>
      </c>
      <c r="R64" s="85"/>
      <c r="S64" s="86"/>
      <c r="T64" s="2"/>
    </row>
    <row r="65" spans="1:20" ht="16.5" customHeight="1" x14ac:dyDescent="0.4">
      <c r="A65" s="1"/>
      <c r="B65" s="8"/>
      <c r="C65" s="36" t="s">
        <v>71</v>
      </c>
      <c r="D65" s="17"/>
      <c r="E65" s="17"/>
      <c r="F65" s="17"/>
      <c r="G65" s="17"/>
      <c r="H65" s="17"/>
      <c r="I65" s="17"/>
      <c r="J65" s="17"/>
      <c r="K65" s="83">
        <v>93000</v>
      </c>
      <c r="L65" s="83"/>
      <c r="M65" s="83"/>
      <c r="N65" s="83">
        <v>50000</v>
      </c>
      <c r="O65" s="83"/>
      <c r="P65" s="83"/>
      <c r="Q65" s="84">
        <v>23047</v>
      </c>
      <c r="R65" s="85"/>
      <c r="S65" s="86"/>
      <c r="T65" s="2"/>
    </row>
    <row r="66" spans="1:20" ht="16.5" customHeight="1" x14ac:dyDescent="0.4">
      <c r="A66" s="1"/>
      <c r="B66" s="8"/>
      <c r="C66" s="36" t="s">
        <v>72</v>
      </c>
      <c r="D66" s="17"/>
      <c r="E66" s="17"/>
      <c r="F66" s="17"/>
      <c r="G66" s="17"/>
      <c r="H66" s="17"/>
      <c r="I66" s="17"/>
      <c r="J66" s="17"/>
      <c r="K66" s="83">
        <v>500000</v>
      </c>
      <c r="L66" s="83"/>
      <c r="M66" s="83"/>
      <c r="N66" s="83">
        <v>5000</v>
      </c>
      <c r="O66" s="83"/>
      <c r="P66" s="83"/>
      <c r="Q66" s="84">
        <v>0</v>
      </c>
      <c r="R66" s="85"/>
      <c r="S66" s="86"/>
      <c r="T66" s="2"/>
    </row>
    <row r="67" spans="1:20" ht="16.5" customHeight="1" x14ac:dyDescent="0.4">
      <c r="A67" s="1"/>
      <c r="B67" s="15" t="s">
        <v>47</v>
      </c>
      <c r="C67" s="36" t="s">
        <v>73</v>
      </c>
      <c r="D67" s="17"/>
      <c r="E67" s="17"/>
      <c r="F67" s="17"/>
      <c r="G67" s="17"/>
      <c r="H67" s="17"/>
      <c r="I67" s="17"/>
      <c r="J67" s="17"/>
      <c r="K67" s="83">
        <v>120000</v>
      </c>
      <c r="L67" s="83"/>
      <c r="M67" s="83"/>
      <c r="N67" s="83">
        <v>5000</v>
      </c>
      <c r="O67" s="83"/>
      <c r="P67" s="83"/>
      <c r="Q67" s="84">
        <v>24000</v>
      </c>
      <c r="R67" s="85"/>
      <c r="S67" s="86"/>
      <c r="T67" s="2"/>
    </row>
    <row r="68" spans="1:20" ht="16.5" customHeight="1" x14ac:dyDescent="0.4">
      <c r="A68" s="1"/>
      <c r="B68" s="8"/>
      <c r="C68" s="36" t="s">
        <v>74</v>
      </c>
      <c r="D68" s="17"/>
      <c r="E68" s="17"/>
      <c r="F68" s="17"/>
      <c r="G68" s="17"/>
      <c r="H68" s="17"/>
      <c r="I68" s="17"/>
      <c r="J68" s="17"/>
      <c r="K68" s="83">
        <v>150000</v>
      </c>
      <c r="L68" s="83"/>
      <c r="M68" s="83"/>
      <c r="N68" s="83">
        <v>3000</v>
      </c>
      <c r="O68" s="83"/>
      <c r="P68" s="83"/>
      <c r="Q68" s="84">
        <v>30657</v>
      </c>
      <c r="R68" s="85"/>
      <c r="S68" s="86"/>
      <c r="T68" s="2"/>
    </row>
    <row r="69" spans="1:20" ht="16.5" customHeight="1" x14ac:dyDescent="0.4">
      <c r="A69" s="1"/>
      <c r="B69" s="8"/>
      <c r="C69" s="36" t="s">
        <v>75</v>
      </c>
      <c r="D69" s="17"/>
      <c r="E69" s="17"/>
      <c r="F69" s="17"/>
      <c r="G69" s="17"/>
      <c r="H69" s="17"/>
      <c r="I69" s="17"/>
      <c r="J69" s="17"/>
      <c r="K69" s="83">
        <v>100000</v>
      </c>
      <c r="L69" s="83"/>
      <c r="M69" s="83"/>
      <c r="N69" s="83">
        <v>0</v>
      </c>
      <c r="O69" s="83"/>
      <c r="P69" s="83"/>
      <c r="Q69" s="84">
        <v>0</v>
      </c>
      <c r="R69" s="85"/>
      <c r="S69" s="86"/>
      <c r="T69" s="2"/>
    </row>
    <row r="70" spans="1:20" ht="16.5" customHeight="1" x14ac:dyDescent="0.4">
      <c r="A70" s="1"/>
      <c r="B70" s="8"/>
      <c r="C70" s="36" t="s">
        <v>76</v>
      </c>
      <c r="D70" s="17"/>
      <c r="E70" s="17"/>
      <c r="F70" s="17"/>
      <c r="G70" s="17"/>
      <c r="H70" s="17"/>
      <c r="I70" s="17"/>
      <c r="J70" s="17"/>
      <c r="K70" s="83">
        <v>10000</v>
      </c>
      <c r="L70" s="83"/>
      <c r="M70" s="83"/>
      <c r="N70" s="83">
        <v>0</v>
      </c>
      <c r="O70" s="83"/>
      <c r="P70" s="83"/>
      <c r="Q70" s="84">
        <v>0</v>
      </c>
      <c r="R70" s="85"/>
      <c r="S70" s="86"/>
      <c r="T70" s="2"/>
    </row>
    <row r="71" spans="1:20" ht="16.5" customHeight="1" x14ac:dyDescent="0.4">
      <c r="A71" s="1"/>
      <c r="B71" s="28"/>
      <c r="C71" s="36" t="s">
        <v>77</v>
      </c>
      <c r="D71" s="17"/>
      <c r="E71" s="17"/>
      <c r="F71" s="17"/>
      <c r="G71" s="17"/>
      <c r="H71" s="17"/>
      <c r="I71" s="17"/>
      <c r="J71" s="17"/>
      <c r="K71" s="83">
        <v>120000</v>
      </c>
      <c r="L71" s="83"/>
      <c r="M71" s="83"/>
      <c r="N71" s="83">
        <v>120000</v>
      </c>
      <c r="O71" s="83"/>
      <c r="P71" s="83"/>
      <c r="Q71" s="84">
        <v>120000</v>
      </c>
      <c r="R71" s="85"/>
      <c r="S71" s="86"/>
      <c r="T71" s="2"/>
    </row>
    <row r="72" spans="1:20" ht="16.5" customHeight="1" x14ac:dyDescent="0.4">
      <c r="A72" s="1"/>
      <c r="B72" s="15" t="s">
        <v>51</v>
      </c>
      <c r="C72" s="36" t="s">
        <v>78</v>
      </c>
      <c r="D72" s="17"/>
      <c r="E72" s="17"/>
      <c r="F72" s="17"/>
      <c r="G72" s="17"/>
      <c r="H72" s="17"/>
      <c r="I72" s="17"/>
      <c r="J72" s="17"/>
      <c r="K72" s="83">
        <v>30000</v>
      </c>
      <c r="L72" s="83"/>
      <c r="M72" s="83"/>
      <c r="N72" s="83">
        <v>50000</v>
      </c>
      <c r="O72" s="83"/>
      <c r="P72" s="83"/>
      <c r="Q72" s="84">
        <v>10000</v>
      </c>
      <c r="R72" s="85"/>
      <c r="S72" s="86"/>
      <c r="T72" s="2"/>
    </row>
    <row r="73" spans="1:20" ht="16.5" customHeight="1" x14ac:dyDescent="0.4">
      <c r="A73" s="1"/>
      <c r="B73" s="35"/>
      <c r="C73" s="36" t="s">
        <v>79</v>
      </c>
      <c r="D73" s="17"/>
      <c r="E73" s="17"/>
      <c r="F73" s="17"/>
      <c r="G73" s="17"/>
      <c r="H73" s="17"/>
      <c r="I73" s="17"/>
      <c r="J73" s="17"/>
      <c r="K73" s="83">
        <v>41000</v>
      </c>
      <c r="L73" s="83"/>
      <c r="M73" s="83"/>
      <c r="N73" s="83">
        <v>10000</v>
      </c>
      <c r="O73" s="83"/>
      <c r="P73" s="83"/>
      <c r="Q73" s="84">
        <v>10000</v>
      </c>
      <c r="R73" s="85"/>
      <c r="S73" s="86"/>
      <c r="T73" s="2"/>
    </row>
    <row r="74" spans="1:20" ht="16.5" customHeight="1" x14ac:dyDescent="0.4">
      <c r="A74" s="1"/>
      <c r="B74" s="35"/>
      <c r="C74" s="36" t="s">
        <v>80</v>
      </c>
      <c r="D74" s="17"/>
      <c r="E74" s="17"/>
      <c r="F74" s="17"/>
      <c r="G74" s="17"/>
      <c r="H74" s="17"/>
      <c r="I74" s="17"/>
      <c r="J74" s="17"/>
      <c r="K74" s="83">
        <v>20000</v>
      </c>
      <c r="L74" s="83"/>
      <c r="M74" s="83"/>
      <c r="N74" s="83">
        <v>20000</v>
      </c>
      <c r="O74" s="83"/>
      <c r="P74" s="83"/>
      <c r="Q74" s="84">
        <v>7895</v>
      </c>
      <c r="R74" s="85"/>
      <c r="S74" s="86"/>
      <c r="T74" s="2"/>
    </row>
    <row r="75" spans="1:20" ht="16.5" customHeight="1" x14ac:dyDescent="0.4">
      <c r="A75" s="1"/>
      <c r="B75" s="35"/>
      <c r="C75" s="36" t="s">
        <v>81</v>
      </c>
      <c r="D75" s="17"/>
      <c r="E75" s="17"/>
      <c r="F75" s="17"/>
      <c r="G75" s="17"/>
      <c r="H75" s="17"/>
      <c r="I75" s="17"/>
      <c r="J75" s="17"/>
      <c r="K75" s="83">
        <v>5000</v>
      </c>
      <c r="L75" s="83"/>
      <c r="M75" s="83"/>
      <c r="N75" s="83">
        <v>0</v>
      </c>
      <c r="O75" s="83"/>
      <c r="P75" s="83"/>
      <c r="Q75" s="84">
        <v>0</v>
      </c>
      <c r="R75" s="85"/>
      <c r="S75" s="86"/>
      <c r="T75" s="2"/>
    </row>
    <row r="76" spans="1:20" ht="16.5" customHeight="1" x14ac:dyDescent="0.4">
      <c r="A76" s="1"/>
      <c r="B76" s="35"/>
      <c r="C76" s="36" t="s">
        <v>82</v>
      </c>
      <c r="D76" s="17"/>
      <c r="E76" s="17"/>
      <c r="F76" s="17"/>
      <c r="G76" s="17"/>
      <c r="H76" s="17"/>
      <c r="I76" s="17"/>
      <c r="J76" s="17"/>
      <c r="K76" s="83">
        <v>2000</v>
      </c>
      <c r="L76" s="83"/>
      <c r="M76" s="83"/>
      <c r="N76" s="83">
        <v>0</v>
      </c>
      <c r="O76" s="83"/>
      <c r="P76" s="83"/>
      <c r="Q76" s="84">
        <v>0</v>
      </c>
      <c r="R76" s="85"/>
      <c r="S76" s="86"/>
      <c r="T76" s="2"/>
    </row>
    <row r="77" spans="1:20" ht="16.5" customHeight="1" x14ac:dyDescent="0.4">
      <c r="A77" s="1"/>
      <c r="B77" s="35"/>
      <c r="C77" s="36" t="s">
        <v>83</v>
      </c>
      <c r="D77" s="17"/>
      <c r="E77" s="17"/>
      <c r="F77" s="17"/>
      <c r="G77" s="17"/>
      <c r="H77" s="17"/>
      <c r="I77" s="17"/>
      <c r="J77" s="17"/>
      <c r="K77" s="83">
        <v>5000</v>
      </c>
      <c r="L77" s="83"/>
      <c r="M77" s="83"/>
      <c r="N77" s="83">
        <v>650000</v>
      </c>
      <c r="O77" s="83"/>
      <c r="P77" s="83"/>
      <c r="Q77" s="84">
        <v>650571</v>
      </c>
      <c r="R77" s="85"/>
      <c r="S77" s="86"/>
      <c r="T77" s="2"/>
    </row>
    <row r="78" spans="1:20" ht="16.5" customHeight="1" x14ac:dyDescent="0.4">
      <c r="A78" s="1"/>
      <c r="B78" s="35"/>
      <c r="C78" s="36" t="s">
        <v>84</v>
      </c>
      <c r="D78" s="17"/>
      <c r="E78" s="17"/>
      <c r="F78" s="17"/>
      <c r="G78" s="17"/>
      <c r="H78" s="17"/>
      <c r="I78" s="17"/>
      <c r="J78" s="17"/>
      <c r="K78" s="83">
        <v>40000</v>
      </c>
      <c r="L78" s="83"/>
      <c r="M78" s="83"/>
      <c r="N78" s="83">
        <v>0</v>
      </c>
      <c r="O78" s="83"/>
      <c r="P78" s="83"/>
      <c r="Q78" s="84">
        <v>0</v>
      </c>
      <c r="R78" s="85"/>
      <c r="S78" s="86"/>
      <c r="T78" s="2"/>
    </row>
    <row r="79" spans="1:20" ht="16.5" customHeight="1" x14ac:dyDescent="0.4">
      <c r="A79" s="1"/>
      <c r="B79" s="35"/>
      <c r="C79" s="36" t="s">
        <v>85</v>
      </c>
      <c r="D79" s="17"/>
      <c r="E79" s="17"/>
      <c r="F79" s="17"/>
      <c r="G79" s="17"/>
      <c r="H79" s="17"/>
      <c r="I79" s="17"/>
      <c r="J79" s="17"/>
      <c r="K79" s="83">
        <v>30000</v>
      </c>
      <c r="L79" s="83"/>
      <c r="M79" s="83"/>
      <c r="N79" s="83">
        <v>0</v>
      </c>
      <c r="O79" s="83"/>
      <c r="P79" s="83"/>
      <c r="Q79" s="84">
        <v>0</v>
      </c>
      <c r="R79" s="85"/>
      <c r="S79" s="86"/>
      <c r="T79" s="2"/>
    </row>
    <row r="80" spans="1:20" ht="16.5" customHeight="1" x14ac:dyDescent="0.4">
      <c r="A80" s="1"/>
      <c r="B80" s="35"/>
      <c r="C80" s="36" t="s">
        <v>86</v>
      </c>
      <c r="D80" s="17"/>
      <c r="E80" s="17"/>
      <c r="F80" s="17"/>
      <c r="G80" s="17"/>
      <c r="H80" s="17"/>
      <c r="I80" s="17"/>
      <c r="J80" s="17"/>
      <c r="K80" s="83">
        <v>150000</v>
      </c>
      <c r="L80" s="83"/>
      <c r="M80" s="83"/>
      <c r="N80" s="83">
        <v>0</v>
      </c>
      <c r="O80" s="83"/>
      <c r="P80" s="83"/>
      <c r="Q80" s="84">
        <v>0</v>
      </c>
      <c r="R80" s="85"/>
      <c r="S80" s="86"/>
      <c r="T80" s="2"/>
    </row>
    <row r="81" spans="1:20" ht="16.5" customHeight="1" x14ac:dyDescent="0.4">
      <c r="A81" s="1"/>
      <c r="B81" s="35"/>
      <c r="C81" s="36" t="s">
        <v>87</v>
      </c>
      <c r="D81" s="17"/>
      <c r="E81" s="17"/>
      <c r="F81" s="17"/>
      <c r="G81" s="17"/>
      <c r="H81" s="17"/>
      <c r="I81" s="17"/>
      <c r="J81" s="17"/>
      <c r="K81" s="83">
        <v>6000</v>
      </c>
      <c r="L81" s="83"/>
      <c r="M81" s="83"/>
      <c r="N81" s="83">
        <v>0</v>
      </c>
      <c r="O81" s="83"/>
      <c r="P81" s="83"/>
      <c r="Q81" s="84">
        <v>0</v>
      </c>
      <c r="R81" s="85"/>
      <c r="S81" s="86"/>
      <c r="T81" s="2"/>
    </row>
    <row r="82" spans="1:20" ht="16.5" customHeight="1" thickBot="1" x14ac:dyDescent="0.45">
      <c r="A82" s="1"/>
      <c r="B82" s="35"/>
      <c r="C82" s="38" t="s">
        <v>88</v>
      </c>
      <c r="D82" s="39"/>
      <c r="E82" s="39"/>
      <c r="F82" s="39"/>
      <c r="G82" s="39"/>
      <c r="H82" s="39"/>
      <c r="I82" s="39"/>
      <c r="J82" s="39"/>
      <c r="K82" s="79">
        <v>170000</v>
      </c>
      <c r="L82" s="79"/>
      <c r="M82" s="79"/>
      <c r="N82" s="79">
        <v>10000</v>
      </c>
      <c r="O82" s="79"/>
      <c r="P82" s="79"/>
      <c r="Q82" s="80">
        <v>0</v>
      </c>
      <c r="R82" s="81"/>
      <c r="S82" s="82"/>
      <c r="T82" s="2"/>
    </row>
    <row r="83" spans="1:20" ht="16.5" customHeight="1" thickTop="1" thickBot="1" x14ac:dyDescent="0.45">
      <c r="A83" s="1"/>
      <c r="B83" s="35"/>
      <c r="C83" s="66" t="s">
        <v>89</v>
      </c>
      <c r="D83" s="78"/>
      <c r="E83" s="78"/>
      <c r="F83" s="78"/>
      <c r="G83" s="78"/>
      <c r="H83" s="67"/>
      <c r="I83" s="67"/>
      <c r="J83" s="67"/>
      <c r="K83" s="69">
        <f>SUM(K63:M82)</f>
        <v>1683000</v>
      </c>
      <c r="L83" s="69"/>
      <c r="M83" s="69"/>
      <c r="N83" s="69">
        <f>SUM(N63:P82)</f>
        <v>923000</v>
      </c>
      <c r="O83" s="69"/>
      <c r="P83" s="69"/>
      <c r="Q83" s="62">
        <f>SUM(Q63:S82)</f>
        <v>883870</v>
      </c>
      <c r="R83" s="70"/>
      <c r="S83" s="71"/>
      <c r="T83" s="2"/>
    </row>
    <row r="84" spans="1:20" ht="16.5" customHeight="1" thickBot="1" x14ac:dyDescent="0.45">
      <c r="A84" s="1"/>
      <c r="B84" s="49"/>
      <c r="C84" s="66" t="s">
        <v>90</v>
      </c>
      <c r="D84" s="67"/>
      <c r="E84" s="67"/>
      <c r="F84" s="67"/>
      <c r="G84" s="67"/>
      <c r="H84" s="67"/>
      <c r="I84" s="67"/>
      <c r="J84" s="68"/>
      <c r="K84" s="69">
        <f>K83+K62</f>
        <v>76679000</v>
      </c>
      <c r="L84" s="69"/>
      <c r="M84" s="69"/>
      <c r="N84" s="69">
        <f>N83+N62</f>
        <v>84489000</v>
      </c>
      <c r="O84" s="69"/>
      <c r="P84" s="69"/>
      <c r="Q84" s="62">
        <f>Q83+Q62</f>
        <v>74364126</v>
      </c>
      <c r="R84" s="70"/>
      <c r="S84" s="71"/>
      <c r="T84" s="2"/>
    </row>
    <row r="85" spans="1:20" ht="16.5" customHeight="1" thickBot="1" x14ac:dyDescent="0.45">
      <c r="A85" s="1"/>
      <c r="B85" s="72" t="s">
        <v>91</v>
      </c>
      <c r="C85" s="50" t="s">
        <v>92</v>
      </c>
      <c r="D85" s="51"/>
      <c r="E85" s="51"/>
      <c r="F85" s="51"/>
      <c r="G85" s="51"/>
      <c r="H85" s="52"/>
      <c r="I85" s="52"/>
      <c r="J85" s="53"/>
      <c r="K85" s="74">
        <v>0</v>
      </c>
      <c r="L85" s="75"/>
      <c r="M85" s="76"/>
      <c r="N85" s="74">
        <v>0</v>
      </c>
      <c r="O85" s="75"/>
      <c r="P85" s="76"/>
      <c r="Q85" s="74">
        <v>1</v>
      </c>
      <c r="R85" s="75"/>
      <c r="S85" s="77"/>
      <c r="T85" s="2"/>
    </row>
    <row r="86" spans="1:20" ht="16.5" customHeight="1" thickTop="1" thickBot="1" x14ac:dyDescent="0.45">
      <c r="A86" s="1"/>
      <c r="B86" s="73"/>
      <c r="C86" s="66" t="s">
        <v>93</v>
      </c>
      <c r="D86" s="78"/>
      <c r="E86" s="78"/>
      <c r="F86" s="78"/>
      <c r="G86" s="78"/>
      <c r="H86" s="67"/>
      <c r="I86" s="67"/>
      <c r="J86" s="68"/>
      <c r="K86" s="62">
        <f>K85</f>
        <v>0</v>
      </c>
      <c r="L86" s="63"/>
      <c r="M86" s="64"/>
      <c r="N86" s="62">
        <f t="shared" ref="N86" si="2">N85</f>
        <v>0</v>
      </c>
      <c r="O86" s="63"/>
      <c r="P86" s="64"/>
      <c r="Q86" s="62">
        <f t="shared" ref="Q86" si="3">Q85</f>
        <v>1</v>
      </c>
      <c r="R86" s="63"/>
      <c r="S86" s="65"/>
      <c r="T86" s="2"/>
    </row>
    <row r="87" spans="1:20" ht="16.5" customHeight="1" x14ac:dyDescent="0.4">
      <c r="A87" s="1"/>
      <c r="B87" s="54"/>
      <c r="C87" s="4"/>
      <c r="D87" s="4"/>
      <c r="E87" s="4"/>
      <c r="F87" s="4"/>
      <c r="G87" s="4"/>
      <c r="H87" s="2"/>
      <c r="I87" s="2"/>
      <c r="J87" s="2"/>
      <c r="K87" s="55"/>
      <c r="N87" s="55"/>
      <c r="Q87" s="55"/>
      <c r="T87" s="2"/>
    </row>
    <row r="88" spans="1:20" ht="16.5" customHeight="1" x14ac:dyDescent="0.4">
      <c r="A88" s="1"/>
      <c r="B88" s="4"/>
      <c r="C88" s="56" t="s">
        <v>94</v>
      </c>
      <c r="D88" s="2"/>
      <c r="E88" s="2"/>
      <c r="F88" s="2"/>
      <c r="G88" s="2"/>
      <c r="H88" s="2"/>
      <c r="I88" s="2"/>
      <c r="J88" s="2"/>
      <c r="K88" s="60">
        <f>K29-K84</f>
        <v>0</v>
      </c>
      <c r="L88" s="61"/>
      <c r="M88" s="61"/>
      <c r="N88" s="60">
        <f>N29-N84</f>
        <v>0</v>
      </c>
      <c r="O88" s="61"/>
      <c r="P88" s="61"/>
      <c r="Q88" s="60">
        <f>Q29-Q84</f>
        <v>185478</v>
      </c>
      <c r="R88" s="61"/>
      <c r="S88" s="61"/>
      <c r="T88" s="2"/>
    </row>
    <row r="89" spans="1:20" ht="16.5" customHeight="1" x14ac:dyDescent="0.4">
      <c r="A89" s="1"/>
      <c r="B89" s="4"/>
      <c r="C89" s="4"/>
      <c r="D89" s="2"/>
      <c r="E89" s="2"/>
      <c r="F89" s="2"/>
      <c r="G89" s="2"/>
      <c r="H89" s="2"/>
      <c r="I89" s="2"/>
      <c r="J89" s="2"/>
      <c r="K89" s="57"/>
      <c r="L89" s="57"/>
      <c r="M89" s="57"/>
      <c r="N89" s="57"/>
      <c r="O89" s="57"/>
      <c r="P89" s="57"/>
      <c r="Q89" s="57"/>
      <c r="R89" s="57"/>
      <c r="S89" s="57"/>
      <c r="T89" s="2"/>
    </row>
    <row r="90" spans="1:20" ht="16.5" customHeight="1" x14ac:dyDescent="0.4">
      <c r="A90" s="1"/>
      <c r="B90" s="2"/>
      <c r="C90" s="56" t="s">
        <v>95</v>
      </c>
      <c r="D90" s="2"/>
      <c r="E90" s="2"/>
      <c r="F90" s="2"/>
      <c r="G90" s="2"/>
      <c r="H90" s="2"/>
      <c r="I90" s="2"/>
      <c r="J90" s="2"/>
      <c r="K90" s="60">
        <f>K29-K84</f>
        <v>0</v>
      </c>
      <c r="L90" s="61"/>
      <c r="M90" s="61"/>
      <c r="N90" s="60">
        <f>N29-N84</f>
        <v>0</v>
      </c>
      <c r="O90" s="61"/>
      <c r="P90" s="61"/>
      <c r="Q90" s="60">
        <f>Q29-Q84+1820000-1</f>
        <v>2005477</v>
      </c>
      <c r="R90" s="61"/>
      <c r="S90" s="61"/>
      <c r="T90" s="2"/>
    </row>
    <row r="91" spans="1:20" ht="16.5" customHeight="1" x14ac:dyDescent="0.4">
      <c r="A91" s="1"/>
      <c r="B91" s="2"/>
      <c r="C91" s="2"/>
      <c r="D91" s="2"/>
      <c r="E91" s="2"/>
      <c r="F91" s="2"/>
      <c r="G91" s="2"/>
      <c r="H91" s="2"/>
      <c r="I91" s="2"/>
      <c r="J91" s="2"/>
      <c r="K91" s="58"/>
      <c r="L91" s="58"/>
      <c r="M91" s="58"/>
      <c r="N91" s="58"/>
      <c r="O91" s="58"/>
      <c r="P91" s="58"/>
      <c r="Q91" s="59"/>
      <c r="R91" s="58"/>
      <c r="S91" s="58"/>
      <c r="T91" s="2"/>
    </row>
    <row r="92" spans="1:20" ht="16.5" customHeight="1" x14ac:dyDescent="0.4">
      <c r="A92" s="1"/>
      <c r="B92" s="2"/>
      <c r="C92" s="56" t="s">
        <v>96</v>
      </c>
      <c r="D92" s="2"/>
      <c r="E92" s="2"/>
      <c r="F92" s="2"/>
      <c r="G92" s="2"/>
      <c r="H92" s="2"/>
      <c r="I92" s="2"/>
      <c r="J92" s="2"/>
      <c r="K92" s="60">
        <v>24188809</v>
      </c>
      <c r="L92" s="61"/>
      <c r="M92" s="61"/>
      <c r="N92" s="60">
        <f>Q92</f>
        <v>22183332</v>
      </c>
      <c r="O92" s="61"/>
      <c r="P92" s="61"/>
      <c r="Q92" s="60">
        <v>22183332</v>
      </c>
      <c r="R92" s="61"/>
      <c r="S92" s="61"/>
      <c r="T92" s="2"/>
    </row>
    <row r="93" spans="1:20" ht="16.5" customHeight="1" x14ac:dyDescent="0.4">
      <c r="A93" s="1"/>
      <c r="B93" s="2"/>
      <c r="C93" s="2"/>
      <c r="D93" s="2"/>
      <c r="E93" s="2"/>
      <c r="F93" s="2"/>
      <c r="G93" s="2"/>
      <c r="H93" s="2"/>
      <c r="I93" s="2"/>
      <c r="J93" s="2"/>
      <c r="K93" s="58"/>
      <c r="L93" s="58"/>
      <c r="M93" s="58"/>
      <c r="N93" s="58"/>
      <c r="O93" s="58"/>
      <c r="P93" s="58"/>
      <c r="Q93" s="59"/>
      <c r="R93" s="58"/>
      <c r="S93" s="58"/>
      <c r="T93" s="2"/>
    </row>
    <row r="94" spans="1:20" ht="16.5" customHeight="1" x14ac:dyDescent="0.4">
      <c r="A94" s="1"/>
      <c r="B94" s="2"/>
      <c r="C94" s="56" t="s">
        <v>97</v>
      </c>
      <c r="D94" s="2"/>
      <c r="E94" s="2"/>
      <c r="F94" s="2"/>
      <c r="G94" s="2"/>
      <c r="H94" s="2"/>
      <c r="I94" s="2"/>
      <c r="J94" s="2"/>
      <c r="K94" s="60">
        <f>K92+K90</f>
        <v>24188809</v>
      </c>
      <c r="L94" s="61"/>
      <c r="M94" s="61"/>
      <c r="N94" s="60">
        <f>N90+N92</f>
        <v>22183332</v>
      </c>
      <c r="O94" s="61"/>
      <c r="P94" s="61"/>
      <c r="Q94" s="60">
        <v>24188809</v>
      </c>
      <c r="R94" s="61"/>
      <c r="S94" s="61"/>
      <c r="T94" s="2"/>
    </row>
    <row r="95" spans="1:20" ht="16.5" customHeight="1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</sheetData>
  <mergeCells count="267">
    <mergeCell ref="K8:M8"/>
    <mergeCell ref="N8:P8"/>
    <mergeCell ref="Q8:S8"/>
    <mergeCell ref="K9:M9"/>
    <mergeCell ref="N9:P9"/>
    <mergeCell ref="Q9:S9"/>
    <mergeCell ref="Q5:S5"/>
    <mergeCell ref="B6:J6"/>
    <mergeCell ref="K6:M6"/>
    <mergeCell ref="N6:P6"/>
    <mergeCell ref="Q6:S6"/>
    <mergeCell ref="K7:M7"/>
    <mergeCell ref="N7:P7"/>
    <mergeCell ref="Q7:S7"/>
    <mergeCell ref="K12:M12"/>
    <mergeCell ref="N12:P12"/>
    <mergeCell ref="Q12:S12"/>
    <mergeCell ref="K13:M13"/>
    <mergeCell ref="N13:P13"/>
    <mergeCell ref="Q13:S13"/>
    <mergeCell ref="K10:M10"/>
    <mergeCell ref="N10:P10"/>
    <mergeCell ref="Q10:S10"/>
    <mergeCell ref="K11:M11"/>
    <mergeCell ref="N11:P11"/>
    <mergeCell ref="Q11:S11"/>
    <mergeCell ref="K16:M16"/>
    <mergeCell ref="N16:P16"/>
    <mergeCell ref="Q16:S16"/>
    <mergeCell ref="K17:M17"/>
    <mergeCell ref="N17:P17"/>
    <mergeCell ref="Q17:S17"/>
    <mergeCell ref="K14:M14"/>
    <mergeCell ref="N14:P14"/>
    <mergeCell ref="Q14:S14"/>
    <mergeCell ref="K15:M15"/>
    <mergeCell ref="N15:P15"/>
    <mergeCell ref="Q15:S15"/>
    <mergeCell ref="K20:M20"/>
    <mergeCell ref="N20:P20"/>
    <mergeCell ref="Q20:S20"/>
    <mergeCell ref="K21:M21"/>
    <mergeCell ref="N21:P21"/>
    <mergeCell ref="Q21:S21"/>
    <mergeCell ref="K18:M18"/>
    <mergeCell ref="N18:P18"/>
    <mergeCell ref="Q18:S18"/>
    <mergeCell ref="K19:M19"/>
    <mergeCell ref="N19:P19"/>
    <mergeCell ref="Q19:S19"/>
    <mergeCell ref="K24:M24"/>
    <mergeCell ref="N24:P24"/>
    <mergeCell ref="Q24:S24"/>
    <mergeCell ref="K25:M25"/>
    <mergeCell ref="N25:P25"/>
    <mergeCell ref="Q25:S25"/>
    <mergeCell ref="K22:M22"/>
    <mergeCell ref="N22:P22"/>
    <mergeCell ref="Q22:S22"/>
    <mergeCell ref="K23:M23"/>
    <mergeCell ref="N23:P23"/>
    <mergeCell ref="Q23:S23"/>
    <mergeCell ref="K28:M28"/>
    <mergeCell ref="N28:P28"/>
    <mergeCell ref="Q28:S28"/>
    <mergeCell ref="C29:J29"/>
    <mergeCell ref="K29:M29"/>
    <mergeCell ref="N29:P29"/>
    <mergeCell ref="Q29:S29"/>
    <mergeCell ref="K26:M26"/>
    <mergeCell ref="N26:P26"/>
    <mergeCell ref="Q26:S26"/>
    <mergeCell ref="K27:M27"/>
    <mergeCell ref="N27:P27"/>
    <mergeCell ref="Q27:S27"/>
    <mergeCell ref="B30:B31"/>
    <mergeCell ref="C30:J30"/>
    <mergeCell ref="K30:M30"/>
    <mergeCell ref="N30:P30"/>
    <mergeCell ref="Q30:S30"/>
    <mergeCell ref="C31:J31"/>
    <mergeCell ref="K31:M31"/>
    <mergeCell ref="N31:P31"/>
    <mergeCell ref="Q31:S31"/>
    <mergeCell ref="K34:M34"/>
    <mergeCell ref="N34:P34"/>
    <mergeCell ref="Q34:S34"/>
    <mergeCell ref="K35:M35"/>
    <mergeCell ref="N35:P35"/>
    <mergeCell ref="Q35:S35"/>
    <mergeCell ref="K32:M32"/>
    <mergeCell ref="N32:P32"/>
    <mergeCell ref="Q32:S32"/>
    <mergeCell ref="K33:M33"/>
    <mergeCell ref="N33:P33"/>
    <mergeCell ref="Q33:S33"/>
    <mergeCell ref="K38:M38"/>
    <mergeCell ref="N38:P38"/>
    <mergeCell ref="Q38:S38"/>
    <mergeCell ref="K39:M39"/>
    <mergeCell ref="N39:P39"/>
    <mergeCell ref="Q39:S39"/>
    <mergeCell ref="K36:M36"/>
    <mergeCell ref="N36:P36"/>
    <mergeCell ref="Q36:S36"/>
    <mergeCell ref="K37:M37"/>
    <mergeCell ref="N37:P37"/>
    <mergeCell ref="Q37:S37"/>
    <mergeCell ref="K42:M42"/>
    <mergeCell ref="N42:P42"/>
    <mergeCell ref="Q42:S42"/>
    <mergeCell ref="K43:M43"/>
    <mergeCell ref="N43:P43"/>
    <mergeCell ref="Q43:S43"/>
    <mergeCell ref="K40:M40"/>
    <mergeCell ref="N40:P40"/>
    <mergeCell ref="Q40:S40"/>
    <mergeCell ref="K41:M41"/>
    <mergeCell ref="N41:P41"/>
    <mergeCell ref="Q41:S41"/>
    <mergeCell ref="K46:M46"/>
    <mergeCell ref="N46:P46"/>
    <mergeCell ref="Q46:S46"/>
    <mergeCell ref="K47:M47"/>
    <mergeCell ref="N47:P47"/>
    <mergeCell ref="Q47:S47"/>
    <mergeCell ref="K44:M44"/>
    <mergeCell ref="N44:P44"/>
    <mergeCell ref="Q44:S44"/>
    <mergeCell ref="K45:M45"/>
    <mergeCell ref="N45:P45"/>
    <mergeCell ref="Q45:S45"/>
    <mergeCell ref="B50:J50"/>
    <mergeCell ref="K50:M50"/>
    <mergeCell ref="N50:P50"/>
    <mergeCell ref="Q50:S50"/>
    <mergeCell ref="K51:M51"/>
    <mergeCell ref="N51:P51"/>
    <mergeCell ref="Q51:S51"/>
    <mergeCell ref="K48:M48"/>
    <mergeCell ref="N48:P48"/>
    <mergeCell ref="Q48:S48"/>
    <mergeCell ref="K49:M49"/>
    <mergeCell ref="N49:P49"/>
    <mergeCell ref="Q49:S49"/>
    <mergeCell ref="K54:M54"/>
    <mergeCell ref="N54:P54"/>
    <mergeCell ref="Q54:S54"/>
    <mergeCell ref="K55:M55"/>
    <mergeCell ref="N55:P55"/>
    <mergeCell ref="Q55:S55"/>
    <mergeCell ref="K52:M52"/>
    <mergeCell ref="N52:P52"/>
    <mergeCell ref="Q52:S52"/>
    <mergeCell ref="K53:M53"/>
    <mergeCell ref="N53:P53"/>
    <mergeCell ref="Q53:S53"/>
    <mergeCell ref="K58:M58"/>
    <mergeCell ref="N58:P58"/>
    <mergeCell ref="Q58:S58"/>
    <mergeCell ref="K59:M59"/>
    <mergeCell ref="N59:P59"/>
    <mergeCell ref="Q59:S59"/>
    <mergeCell ref="K56:M56"/>
    <mergeCell ref="N56:P56"/>
    <mergeCell ref="Q56:S56"/>
    <mergeCell ref="K57:M57"/>
    <mergeCell ref="N57:P57"/>
    <mergeCell ref="Q57:S57"/>
    <mergeCell ref="C62:J62"/>
    <mergeCell ref="K62:M62"/>
    <mergeCell ref="N62:P62"/>
    <mergeCell ref="Q62:S62"/>
    <mergeCell ref="K63:M63"/>
    <mergeCell ref="N63:P63"/>
    <mergeCell ref="Q63:S63"/>
    <mergeCell ref="K60:M60"/>
    <mergeCell ref="N60:P60"/>
    <mergeCell ref="Q60:S60"/>
    <mergeCell ref="K61:M61"/>
    <mergeCell ref="N61:P61"/>
    <mergeCell ref="Q61:S61"/>
    <mergeCell ref="K66:M66"/>
    <mergeCell ref="N66:P66"/>
    <mergeCell ref="Q66:S66"/>
    <mergeCell ref="K67:M67"/>
    <mergeCell ref="N67:P67"/>
    <mergeCell ref="Q67:S67"/>
    <mergeCell ref="K64:M64"/>
    <mergeCell ref="N64:P64"/>
    <mergeCell ref="Q64:S64"/>
    <mergeCell ref="K65:M65"/>
    <mergeCell ref="N65:P65"/>
    <mergeCell ref="Q65:S65"/>
    <mergeCell ref="K70:M70"/>
    <mergeCell ref="N70:P70"/>
    <mergeCell ref="Q70:S70"/>
    <mergeCell ref="K71:M71"/>
    <mergeCell ref="N71:P71"/>
    <mergeCell ref="Q71:S71"/>
    <mergeCell ref="K68:M68"/>
    <mergeCell ref="N68:P68"/>
    <mergeCell ref="Q68:S68"/>
    <mergeCell ref="K69:M69"/>
    <mergeCell ref="N69:P69"/>
    <mergeCell ref="Q69:S69"/>
    <mergeCell ref="K74:M74"/>
    <mergeCell ref="N74:P74"/>
    <mergeCell ref="Q74:S74"/>
    <mergeCell ref="K75:M75"/>
    <mergeCell ref="N75:P75"/>
    <mergeCell ref="Q75:S75"/>
    <mergeCell ref="K72:M72"/>
    <mergeCell ref="N72:P72"/>
    <mergeCell ref="Q72:S72"/>
    <mergeCell ref="K73:M73"/>
    <mergeCell ref="N73:P73"/>
    <mergeCell ref="Q73:S73"/>
    <mergeCell ref="K78:M78"/>
    <mergeCell ref="N78:P78"/>
    <mergeCell ref="Q78:S78"/>
    <mergeCell ref="K79:M79"/>
    <mergeCell ref="N79:P79"/>
    <mergeCell ref="Q79:S79"/>
    <mergeCell ref="K76:M76"/>
    <mergeCell ref="N76:P76"/>
    <mergeCell ref="Q76:S76"/>
    <mergeCell ref="K77:M77"/>
    <mergeCell ref="N77:P77"/>
    <mergeCell ref="Q77:S77"/>
    <mergeCell ref="K82:M82"/>
    <mergeCell ref="N82:P82"/>
    <mergeCell ref="Q82:S82"/>
    <mergeCell ref="C83:J83"/>
    <mergeCell ref="K83:M83"/>
    <mergeCell ref="N83:P83"/>
    <mergeCell ref="Q83:S83"/>
    <mergeCell ref="K80:M80"/>
    <mergeCell ref="N80:P80"/>
    <mergeCell ref="Q80:S80"/>
    <mergeCell ref="K81:M81"/>
    <mergeCell ref="N81:P81"/>
    <mergeCell ref="Q81:S81"/>
    <mergeCell ref="C84:J84"/>
    <mergeCell ref="K84:M84"/>
    <mergeCell ref="N84:P84"/>
    <mergeCell ref="Q84:S84"/>
    <mergeCell ref="B85:B86"/>
    <mergeCell ref="K85:M85"/>
    <mergeCell ref="N85:P85"/>
    <mergeCell ref="Q85:S85"/>
    <mergeCell ref="C86:J86"/>
    <mergeCell ref="K86:M86"/>
    <mergeCell ref="K92:M92"/>
    <mergeCell ref="N92:P92"/>
    <mergeCell ref="Q92:S92"/>
    <mergeCell ref="K94:M94"/>
    <mergeCell ref="N94:P94"/>
    <mergeCell ref="Q94:S94"/>
    <mergeCell ref="N86:P86"/>
    <mergeCell ref="Q86:S86"/>
    <mergeCell ref="K88:M88"/>
    <mergeCell ref="N88:P88"/>
    <mergeCell ref="Q88:S88"/>
    <mergeCell ref="K90:M90"/>
    <mergeCell ref="N90:P90"/>
    <mergeCell ref="Q90:S90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手をつなぐ育成会七尾鹿島</dc:creator>
  <cp:lastModifiedBy>手をつなぐ育成会七尾鹿島</cp:lastModifiedBy>
  <dcterms:created xsi:type="dcterms:W3CDTF">2023-07-12T00:50:32Z</dcterms:created>
  <dcterms:modified xsi:type="dcterms:W3CDTF">2023-07-12T00:53:07Z</dcterms:modified>
</cp:coreProperties>
</file>