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Nd-server\共有\【重要】NPO東京都届け\東京都事業届\東京都届　令和元年度分（2020年3月提出)\"/>
    </mc:Choice>
  </mc:AlternateContent>
  <xr:revisionPtr revIDLastSave="0" documentId="13_ncr:1_{CE5452F7-49C7-4E67-B6E4-258FB5BEDE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1" l="1"/>
  <c r="E54" i="1"/>
  <c r="E48" i="1"/>
  <c r="D46" i="1"/>
  <c r="D41" i="1"/>
  <c r="C31" i="1"/>
  <c r="C27" i="1"/>
  <c r="D32" i="1" s="1"/>
  <c r="C24" i="1"/>
  <c r="C17" i="1"/>
  <c r="C11" i="1"/>
  <c r="D18" i="1" s="1"/>
  <c r="E34" i="1" l="1"/>
</calcChain>
</file>

<file path=xl/sharedStrings.xml><?xml version="1.0" encoding="utf-8"?>
<sst xmlns="http://schemas.openxmlformats.org/spreadsheetml/2006/main" count="52" uniqueCount="52">
  <si>
    <t>  </t>
  </si>
  <si>
    <t>(円)</t>
  </si>
  <si>
    <t>科　　目</t>
  </si>
  <si>
    <t>金　　額</t>
  </si>
  <si>
    <t>Ⅰ資産の部</t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</si>
  <si>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1.流動資産</t>
    </r>
  </si>
  <si>
    <r>
      <t>■■</t>
    </r>
    <r>
      <rPr>
        <sz val="10"/>
        <color theme="1"/>
        <rFont val="ＭＳ Ｐゴシック"/>
        <family val="3"/>
        <charset val="128"/>
        <scheme val="minor"/>
      </rPr>
      <t>現金預金</t>
    </r>
  </si>
  <si>
    <r>
      <t>■■■</t>
    </r>
    <r>
      <rPr>
        <sz val="10"/>
        <color theme="1"/>
        <rFont val="ＭＳ Ｐ明朝"/>
        <family val="1"/>
        <charset val="128"/>
      </rPr>
      <t>現金</t>
    </r>
  </si>
  <si>
    <r>
      <t>■■■</t>
    </r>
    <r>
      <rPr>
        <sz val="10"/>
        <color theme="1"/>
        <rFont val="ＭＳ Ｐ明朝"/>
        <family val="1"/>
        <charset val="128"/>
      </rPr>
      <t>普通預金</t>
    </r>
  </si>
  <si>
    <r>
      <t>■■</t>
    </r>
    <r>
      <rPr>
        <sz val="10"/>
        <color theme="1"/>
        <rFont val="ＭＳ Ｐゴシック"/>
        <family val="3"/>
        <charset val="128"/>
        <scheme val="minor"/>
      </rPr>
      <t>現金預金合計</t>
    </r>
  </si>
  <si>
    <r>
      <t>■■</t>
    </r>
    <r>
      <rPr>
        <sz val="10"/>
        <color theme="1"/>
        <rFont val="ＭＳ Ｐゴシック"/>
        <family val="3"/>
        <charset val="128"/>
        <scheme val="minor"/>
      </rPr>
      <t>他の流動資産</t>
    </r>
  </si>
  <si>
    <r>
      <t>■■■</t>
    </r>
    <r>
      <rPr>
        <sz val="10"/>
        <color theme="1"/>
        <rFont val="ＭＳ Ｐ明朝"/>
        <family val="1"/>
        <charset val="128"/>
      </rPr>
      <t>未収金</t>
    </r>
  </si>
  <si>
    <r>
      <t>■■■</t>
    </r>
    <r>
      <rPr>
        <sz val="10"/>
        <color theme="1"/>
        <rFont val="ＭＳ Ｐ明朝"/>
        <family val="1"/>
        <charset val="128"/>
      </rPr>
      <t>前払金</t>
    </r>
  </si>
  <si>
    <r>
      <t>■■■</t>
    </r>
    <r>
      <rPr>
        <sz val="10"/>
        <color theme="1"/>
        <rFont val="ＭＳ Ｐ明朝"/>
        <family val="1"/>
        <charset val="128"/>
      </rPr>
      <t>棚卸資産</t>
    </r>
  </si>
  <si>
    <r>
      <t>■■■</t>
    </r>
    <r>
      <rPr>
        <sz val="10"/>
        <color theme="1"/>
        <rFont val="ＭＳ Ｐ明朝"/>
        <family val="1"/>
        <charset val="128"/>
      </rPr>
      <t>立替金</t>
    </r>
  </si>
  <si>
    <r>
      <t>■■</t>
    </r>
    <r>
      <rPr>
        <sz val="10"/>
        <color theme="1"/>
        <rFont val="ＭＳ Ｐゴシック"/>
        <family val="3"/>
        <charset val="128"/>
        <scheme val="minor"/>
      </rPr>
      <t>他の流動資産合計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</si>
  <si>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流動資産合計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</si>
  <si>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2.固定資産</t>
    </r>
  </si>
  <si>
    <r>
      <t>■■</t>
    </r>
    <r>
      <rPr>
        <sz val="10"/>
        <color theme="1"/>
        <rFont val="ＭＳ Ｐゴシック"/>
        <family val="3"/>
        <charset val="128"/>
        <scheme val="minor"/>
      </rPr>
      <t>有形固定資産</t>
    </r>
  </si>
  <si>
    <r>
      <t>■■■</t>
    </r>
    <r>
      <rPr>
        <sz val="10"/>
        <color theme="1"/>
        <rFont val="ＭＳ Ｐ明朝"/>
        <family val="1"/>
        <charset val="128"/>
      </rPr>
      <t>建物付属設備</t>
    </r>
  </si>
  <si>
    <r>
      <t>■■■</t>
    </r>
    <r>
      <rPr>
        <sz val="10"/>
        <color theme="1"/>
        <rFont val="ＭＳ Ｐ明朝"/>
        <family val="1"/>
        <charset val="128"/>
      </rPr>
      <t>車両運搬具</t>
    </r>
  </si>
  <si>
    <r>
      <t>■■■</t>
    </r>
    <r>
      <rPr>
        <sz val="10"/>
        <color theme="1"/>
        <rFont val="ＭＳ Ｐ明朝"/>
        <family val="1"/>
        <charset val="128"/>
      </rPr>
      <t>工具器具備品</t>
    </r>
  </si>
  <si>
    <r>
      <t>■■</t>
    </r>
    <r>
      <rPr>
        <sz val="10"/>
        <color theme="1"/>
        <rFont val="ＭＳ Ｐゴシック"/>
        <family val="3"/>
        <charset val="128"/>
        <scheme val="minor"/>
      </rPr>
      <t>有形固定資産合計</t>
    </r>
  </si>
  <si>
    <r>
      <t>■■</t>
    </r>
    <r>
      <rPr>
        <sz val="10"/>
        <color theme="1"/>
        <rFont val="ＭＳ Ｐゴシック"/>
        <family val="3"/>
        <charset val="128"/>
        <scheme val="minor"/>
      </rPr>
      <t>無形固定資産</t>
    </r>
  </si>
  <si>
    <r>
      <t>■■■</t>
    </r>
    <r>
      <rPr>
        <sz val="10"/>
        <color theme="1"/>
        <rFont val="ＭＳ Ｐ明朝"/>
        <family val="1"/>
        <charset val="128"/>
      </rPr>
      <t>ソフトウェア</t>
    </r>
  </si>
  <si>
    <r>
      <t>■■</t>
    </r>
    <r>
      <rPr>
        <sz val="10"/>
        <color theme="1"/>
        <rFont val="ＭＳ Ｐゴシック"/>
        <family val="3"/>
        <charset val="128"/>
        <scheme val="minor"/>
      </rPr>
      <t>無形固定資産合計</t>
    </r>
  </si>
  <si>
    <r>
      <t>■■</t>
    </r>
    <r>
      <rPr>
        <sz val="10"/>
        <color theme="1"/>
        <rFont val="ＭＳ Ｐゴシック"/>
        <family val="3"/>
        <charset val="128"/>
        <scheme val="minor"/>
      </rPr>
      <t>投資その他の資産</t>
    </r>
  </si>
  <si>
    <r>
      <t>■■■</t>
    </r>
    <r>
      <rPr>
        <sz val="10"/>
        <color theme="1"/>
        <rFont val="ＭＳ Ｐ明朝"/>
        <family val="1"/>
        <charset val="128"/>
      </rPr>
      <t>敷金</t>
    </r>
  </si>
  <si>
    <r>
      <t>■■■</t>
    </r>
    <r>
      <rPr>
        <sz val="10"/>
        <color theme="1"/>
        <rFont val="ＭＳ Ｐ明朝"/>
        <family val="1"/>
        <charset val="128"/>
      </rPr>
      <t>保証金</t>
    </r>
  </si>
  <si>
    <r>
      <t>■■</t>
    </r>
    <r>
      <rPr>
        <sz val="10"/>
        <color theme="1"/>
        <rFont val="ＭＳ Ｐゴシック"/>
        <family val="3"/>
        <charset val="128"/>
        <scheme val="minor"/>
      </rPr>
      <t>投資その他の資産合計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</si>
  <si>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固定資産合計</t>
    </r>
  </si>
  <si>
    <t>資産合計</t>
  </si>
  <si>
    <t>Ⅱ負債の部</t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</si>
  <si>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1.流動負債</t>
    </r>
  </si>
  <si>
    <r>
      <t>■■■</t>
    </r>
    <r>
      <rPr>
        <sz val="10"/>
        <color theme="1"/>
        <rFont val="ＭＳ Ｐ明朝"/>
        <family val="1"/>
        <charset val="128"/>
      </rPr>
      <t>未払金</t>
    </r>
  </si>
  <si>
    <r>
      <t>■■■</t>
    </r>
    <r>
      <rPr>
        <sz val="10"/>
        <color theme="1"/>
        <rFont val="ＭＳ Ｐ明朝"/>
        <family val="1"/>
        <charset val="128"/>
      </rPr>
      <t>預り金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</si>
  <si>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流動負債合計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</si>
  <si>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2.固定負債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</si>
  <si>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固定負債合計</t>
    </r>
  </si>
  <si>
    <t>負債合計</t>
  </si>
  <si>
    <t>Ⅲ正味財産の部</t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</si>
  <si>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前期繰越正味財産</t>
    </r>
  </si>
  <si>
    <r>
      <t>■</t>
    </r>
    <r>
      <rPr>
        <b/>
        <sz val="10"/>
        <color theme="1"/>
        <rFont val="ＭＳ Ｐゴシック"/>
        <family val="3"/>
        <charset val="128"/>
        <scheme val="minor"/>
      </rPr>
      <t>当期正味財産増減額</t>
    </r>
  </si>
  <si>
    <t>正味財産合計</t>
  </si>
  <si>
    <t>負債正味財産合計</t>
  </si>
  <si>
    <t>書式第15号（法第27条関係)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9"/>
  </si>
  <si>
    <r>
      <t>■■■</t>
    </r>
    <r>
      <rPr>
        <sz val="10"/>
        <color theme="1"/>
        <rFont val="ＭＳ Ｐ明朝"/>
        <family val="1"/>
        <charset val="128"/>
      </rPr>
      <t>介護処遇改善加算賞与引当金</t>
    </r>
  </si>
  <si>
    <r>
      <t>■■■</t>
    </r>
    <r>
      <rPr>
        <sz val="10"/>
        <color theme="1"/>
        <rFont val="ＭＳ Ｐ明朝"/>
        <family val="1"/>
        <charset val="128"/>
      </rPr>
      <t>福祉処遇改善加算賞与引当金</t>
    </r>
  </si>
  <si>
    <r>
      <t>■■■</t>
    </r>
    <r>
      <rPr>
        <sz val="10"/>
        <color theme="1"/>
        <rFont val="ＭＳ Ｐ明朝"/>
        <family val="1"/>
        <charset val="128"/>
      </rPr>
      <t>当座預金</t>
    </r>
    <phoneticPr fontId="29"/>
  </si>
  <si>
    <r>
      <t>■■■</t>
    </r>
    <r>
      <rPr>
        <sz val="10"/>
        <color theme="1"/>
        <rFont val="ＭＳ Ｐ明朝"/>
        <family val="1"/>
        <charset val="128"/>
      </rPr>
      <t>短期借入金</t>
    </r>
    <rPh sb="3" eb="8">
      <t>タンキカリイレキン</t>
    </rPh>
    <phoneticPr fontId="29"/>
  </si>
  <si>
    <r>
      <t>■■■</t>
    </r>
    <r>
      <rPr>
        <sz val="10"/>
        <color theme="1"/>
        <rFont val="ＭＳ Ｐ明朝"/>
        <family val="1"/>
        <charset val="128"/>
      </rPr>
      <t>長期借入金</t>
    </r>
    <rPh sb="3" eb="8">
      <t>チョウキカリイレキン</t>
    </rPh>
    <phoneticPr fontId="29"/>
  </si>
  <si>
    <r>
      <t>平成31年度　貸借対照表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2019年12月31日現在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特定非営利活動法人　ゆぎの里</t>
    </r>
    <rPh sb="0" eb="2">
      <t>ヘイセイ</t>
    </rPh>
    <rPh sb="4" eb="6">
      <t>ネンド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</si>
</sst>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FF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FFFF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FFFF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3" fontId="27" fillId="0" borderId="14" xfId="0" applyNumberFormat="1" applyFont="1" applyBorder="1" applyAlignment="1">
      <alignment horizontal="right" vertical="center" wrapText="1"/>
    </xf>
    <xf numFmtId="3" fontId="27" fillId="0" borderId="11" xfId="0" applyNumberFormat="1" applyFont="1" applyBorder="1" applyAlignment="1">
      <alignment horizontal="right" vertical="center" wrapText="1"/>
    </xf>
    <xf numFmtId="3" fontId="28" fillId="0" borderId="15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21" fillId="0" borderId="0" xfId="0" applyFont="1" applyBorder="1" applyAlignment="1">
      <alignment horizontal="right" vertical="center" wrapText="1"/>
    </xf>
    <xf numFmtId="0" fontId="0" fillId="0" borderId="23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workbookViewId="0">
      <selection activeCell="E24" sqref="E24"/>
    </sheetView>
  </sheetViews>
  <sheetFormatPr defaultRowHeight="13.5" x14ac:dyDescent="0.15"/>
  <cols>
    <col min="1" max="1" width="2.875" customWidth="1"/>
    <col min="2" max="2" width="37.5" customWidth="1"/>
    <col min="3" max="5" width="15" customWidth="1"/>
    <col min="6" max="6" width="4.25" customWidth="1"/>
  </cols>
  <sheetData>
    <row r="1" spans="1:6" x14ac:dyDescent="0.15">
      <c r="B1" t="s">
        <v>45</v>
      </c>
    </row>
    <row r="2" spans="1:6" s="1" customFormat="1" ht="45" customHeight="1" x14ac:dyDescent="0.15">
      <c r="A2" s="12"/>
      <c r="B2" s="28" t="s">
        <v>51</v>
      </c>
      <c r="C2" s="28"/>
      <c r="D2" s="28"/>
      <c r="E2" s="28"/>
      <c r="F2" s="13"/>
    </row>
    <row r="3" spans="1:6" ht="15" customHeight="1" x14ac:dyDescent="0.15">
      <c r="A3" s="14"/>
      <c r="B3" s="29" t="s">
        <v>0</v>
      </c>
      <c r="C3" s="29"/>
      <c r="D3" s="29"/>
      <c r="E3" s="15" t="s">
        <v>1</v>
      </c>
      <c r="F3" s="16"/>
    </row>
    <row r="4" spans="1:6" s="1" customFormat="1" ht="15" customHeight="1" x14ac:dyDescent="0.15">
      <c r="A4" s="17"/>
      <c r="B4" s="2" t="s">
        <v>2</v>
      </c>
      <c r="C4" s="30" t="s">
        <v>3</v>
      </c>
      <c r="D4" s="31"/>
      <c r="E4" s="32"/>
      <c r="F4" s="18"/>
    </row>
    <row r="5" spans="1:6" x14ac:dyDescent="0.15">
      <c r="A5" s="14"/>
      <c r="B5" s="4" t="s">
        <v>4</v>
      </c>
      <c r="C5" s="3"/>
      <c r="D5" s="3"/>
      <c r="E5" s="5"/>
      <c r="F5" s="16"/>
    </row>
    <row r="6" spans="1:6" x14ac:dyDescent="0.15">
      <c r="A6" s="14"/>
      <c r="B6" s="6" t="s">
        <v>5</v>
      </c>
      <c r="C6" s="3"/>
      <c r="D6" s="3"/>
      <c r="E6" s="5"/>
      <c r="F6" s="16"/>
    </row>
    <row r="7" spans="1:6" x14ac:dyDescent="0.15">
      <c r="A7" s="14"/>
      <c r="B7" s="7" t="s">
        <v>6</v>
      </c>
      <c r="C7" s="3"/>
      <c r="D7" s="3"/>
      <c r="E7" s="5"/>
      <c r="F7" s="16"/>
    </row>
    <row r="8" spans="1:6" x14ac:dyDescent="0.15">
      <c r="A8" s="14"/>
      <c r="B8" s="8" t="s">
        <v>7</v>
      </c>
      <c r="C8" s="9">
        <v>366473</v>
      </c>
      <c r="D8" s="3"/>
      <c r="E8" s="5"/>
      <c r="F8" s="16"/>
    </row>
    <row r="9" spans="1:6" x14ac:dyDescent="0.15">
      <c r="A9" s="14"/>
      <c r="B9" s="8" t="s">
        <v>48</v>
      </c>
      <c r="C9" s="9">
        <v>756516</v>
      </c>
      <c r="D9" s="3"/>
      <c r="E9" s="5"/>
      <c r="F9" s="16"/>
    </row>
    <row r="10" spans="1:6" x14ac:dyDescent="0.15">
      <c r="A10" s="14"/>
      <c r="B10" s="8" t="s">
        <v>8</v>
      </c>
      <c r="C10" s="9">
        <v>7080305</v>
      </c>
      <c r="D10" s="3"/>
      <c r="E10" s="5"/>
      <c r="F10" s="16"/>
    </row>
    <row r="11" spans="1:6" x14ac:dyDescent="0.15">
      <c r="A11" s="14"/>
      <c r="B11" s="7" t="s">
        <v>9</v>
      </c>
      <c r="C11" s="10">
        <f>SUM(C8:C10)</f>
        <v>8203294</v>
      </c>
      <c r="D11" s="3"/>
      <c r="E11" s="5"/>
      <c r="F11" s="16"/>
    </row>
    <row r="12" spans="1:6" x14ac:dyDescent="0.15">
      <c r="A12" s="14"/>
      <c r="B12" s="7" t="s">
        <v>10</v>
      </c>
      <c r="C12" s="3"/>
      <c r="D12" s="3"/>
      <c r="E12" s="5"/>
      <c r="F12" s="16"/>
    </row>
    <row r="13" spans="1:6" x14ac:dyDescent="0.15">
      <c r="A13" s="14"/>
      <c r="B13" s="8" t="s">
        <v>11</v>
      </c>
      <c r="C13" s="9">
        <v>10670315</v>
      </c>
      <c r="D13" s="3"/>
      <c r="E13" s="5"/>
      <c r="F13" s="16"/>
    </row>
    <row r="14" spans="1:6" x14ac:dyDescent="0.15">
      <c r="A14" s="14"/>
      <c r="B14" s="8" t="s">
        <v>12</v>
      </c>
      <c r="C14" s="9">
        <v>526134</v>
      </c>
      <c r="D14" s="3"/>
      <c r="E14" s="5"/>
      <c r="F14" s="16"/>
    </row>
    <row r="15" spans="1:6" x14ac:dyDescent="0.15">
      <c r="A15" s="14"/>
      <c r="B15" s="8" t="s">
        <v>13</v>
      </c>
      <c r="C15" s="9">
        <v>9810</v>
      </c>
      <c r="D15" s="3"/>
      <c r="E15" s="5"/>
      <c r="F15" s="16"/>
    </row>
    <row r="16" spans="1:6" x14ac:dyDescent="0.15">
      <c r="A16" s="14"/>
      <c r="B16" s="8" t="s">
        <v>14</v>
      </c>
      <c r="C16" s="9">
        <v>18474</v>
      </c>
      <c r="D16" s="3"/>
      <c r="E16" s="5"/>
      <c r="F16" s="16"/>
    </row>
    <row r="17" spans="1:6" x14ac:dyDescent="0.15">
      <c r="A17" s="14"/>
      <c r="B17" s="7" t="s">
        <v>15</v>
      </c>
      <c r="C17" s="10">
        <f>SUM(C13:C16)</f>
        <v>11224733</v>
      </c>
      <c r="D17" s="3"/>
      <c r="E17" s="5"/>
      <c r="F17" s="16"/>
    </row>
    <row r="18" spans="1:6" x14ac:dyDescent="0.15">
      <c r="A18" s="14"/>
      <c r="B18" s="6" t="s">
        <v>16</v>
      </c>
      <c r="C18" s="3"/>
      <c r="D18" s="9">
        <f>C11+C17</f>
        <v>19428027</v>
      </c>
      <c r="E18" s="5"/>
      <c r="F18" s="16"/>
    </row>
    <row r="19" spans="1:6" x14ac:dyDescent="0.15">
      <c r="A19" s="14"/>
      <c r="B19" s="6" t="s">
        <v>17</v>
      </c>
      <c r="C19" s="3"/>
      <c r="D19" s="3"/>
      <c r="E19" s="5"/>
      <c r="F19" s="16"/>
    </row>
    <row r="20" spans="1:6" x14ac:dyDescent="0.15">
      <c r="A20" s="14"/>
      <c r="B20" s="7" t="s">
        <v>18</v>
      </c>
      <c r="C20" s="3"/>
      <c r="D20" s="3"/>
      <c r="E20" s="5"/>
      <c r="F20" s="16"/>
    </row>
    <row r="21" spans="1:6" x14ac:dyDescent="0.15">
      <c r="A21" s="14"/>
      <c r="B21" s="8" t="s">
        <v>19</v>
      </c>
      <c r="C21" s="9">
        <v>8890186</v>
      </c>
      <c r="D21" s="3"/>
      <c r="E21" s="5"/>
      <c r="F21" s="16"/>
    </row>
    <row r="22" spans="1:6" x14ac:dyDescent="0.15">
      <c r="A22" s="14"/>
      <c r="B22" s="8" t="s">
        <v>20</v>
      </c>
      <c r="C22" s="9">
        <v>84726</v>
      </c>
      <c r="D22" s="3"/>
      <c r="E22" s="5"/>
      <c r="F22" s="16"/>
    </row>
    <row r="23" spans="1:6" x14ac:dyDescent="0.15">
      <c r="A23" s="14"/>
      <c r="B23" s="8" t="s">
        <v>21</v>
      </c>
      <c r="C23" s="9">
        <v>68017</v>
      </c>
      <c r="D23" s="3"/>
      <c r="E23" s="5"/>
      <c r="F23" s="16"/>
    </row>
    <row r="24" spans="1:6" x14ac:dyDescent="0.15">
      <c r="A24" s="14"/>
      <c r="B24" s="7" t="s">
        <v>22</v>
      </c>
      <c r="C24" s="10">
        <f>SUM(C21:C23)</f>
        <v>9042929</v>
      </c>
      <c r="D24" s="3"/>
      <c r="E24" s="5"/>
      <c r="F24" s="16"/>
    </row>
    <row r="25" spans="1:6" x14ac:dyDescent="0.15">
      <c r="A25" s="14"/>
      <c r="B25" s="7" t="s">
        <v>23</v>
      </c>
      <c r="C25" s="3"/>
      <c r="D25" s="3"/>
      <c r="E25" s="5"/>
      <c r="F25" s="16"/>
    </row>
    <row r="26" spans="1:6" x14ac:dyDescent="0.15">
      <c r="A26" s="14"/>
      <c r="B26" s="8" t="s">
        <v>24</v>
      </c>
      <c r="C26" s="9">
        <v>263434</v>
      </c>
      <c r="D26" s="3"/>
      <c r="E26" s="5"/>
      <c r="F26" s="16"/>
    </row>
    <row r="27" spans="1:6" x14ac:dyDescent="0.15">
      <c r="A27" s="14"/>
      <c r="B27" s="7" t="s">
        <v>25</v>
      </c>
      <c r="C27" s="10">
        <f>SUM(C26)</f>
        <v>263434</v>
      </c>
      <c r="D27" s="3"/>
      <c r="E27" s="5"/>
      <c r="F27" s="16"/>
    </row>
    <row r="28" spans="1:6" x14ac:dyDescent="0.15">
      <c r="A28" s="14"/>
      <c r="B28" s="7" t="s">
        <v>26</v>
      </c>
      <c r="C28" s="3"/>
      <c r="D28" s="3"/>
      <c r="E28" s="5"/>
      <c r="F28" s="16"/>
    </row>
    <row r="29" spans="1:6" x14ac:dyDescent="0.15">
      <c r="A29" s="14"/>
      <c r="B29" s="8" t="s">
        <v>27</v>
      </c>
      <c r="C29" s="9">
        <v>680000</v>
      </c>
      <c r="D29" s="3"/>
      <c r="E29" s="5"/>
      <c r="F29" s="16"/>
    </row>
    <row r="30" spans="1:6" x14ac:dyDescent="0.15">
      <c r="A30" s="14"/>
      <c r="B30" s="8" t="s">
        <v>28</v>
      </c>
      <c r="C30" s="9">
        <v>1000000</v>
      </c>
      <c r="D30" s="3"/>
      <c r="E30" s="5"/>
      <c r="F30" s="16"/>
    </row>
    <row r="31" spans="1:6" x14ac:dyDescent="0.15">
      <c r="A31" s="14"/>
      <c r="B31" s="7" t="s">
        <v>29</v>
      </c>
      <c r="C31" s="10">
        <f>SUM(C29:C30)</f>
        <v>1680000</v>
      </c>
      <c r="D31" s="3"/>
      <c r="E31" s="5"/>
      <c r="F31" s="16"/>
    </row>
    <row r="32" spans="1:6" x14ac:dyDescent="0.15">
      <c r="A32" s="14"/>
      <c r="B32" s="6" t="s">
        <v>30</v>
      </c>
      <c r="C32" s="3"/>
      <c r="D32" s="9">
        <f>C24+C27+C31</f>
        <v>10986363</v>
      </c>
      <c r="E32" s="5"/>
      <c r="F32" s="16"/>
    </row>
    <row r="33" spans="1:6" ht="0.75" customHeight="1" x14ac:dyDescent="0.15">
      <c r="A33" s="14"/>
      <c r="B33" s="22"/>
      <c r="C33" s="23"/>
      <c r="D33" s="23"/>
      <c r="E33" s="24"/>
      <c r="F33" s="16"/>
    </row>
    <row r="34" spans="1:6" x14ac:dyDescent="0.15">
      <c r="A34" s="14"/>
      <c r="B34" s="4" t="s">
        <v>31</v>
      </c>
      <c r="C34" s="3"/>
      <c r="D34" s="3"/>
      <c r="E34" s="11">
        <f>D18+D32</f>
        <v>30414390</v>
      </c>
      <c r="F34" s="16"/>
    </row>
    <row r="35" spans="1:6" ht="0.75" customHeight="1" x14ac:dyDescent="0.15">
      <c r="A35" s="14"/>
      <c r="B35" s="22"/>
      <c r="C35" s="23"/>
      <c r="D35" s="23"/>
      <c r="E35" s="24"/>
      <c r="F35" s="16"/>
    </row>
    <row r="36" spans="1:6" x14ac:dyDescent="0.15">
      <c r="A36" s="14"/>
      <c r="B36" s="4" t="s">
        <v>32</v>
      </c>
      <c r="C36" s="3"/>
      <c r="D36" s="3"/>
      <c r="E36" s="5"/>
      <c r="F36" s="16"/>
    </row>
    <row r="37" spans="1:6" x14ac:dyDescent="0.15">
      <c r="A37" s="14"/>
      <c r="B37" s="6" t="s">
        <v>33</v>
      </c>
      <c r="C37" s="3"/>
      <c r="D37" s="3"/>
      <c r="E37" s="5"/>
      <c r="F37" s="16"/>
    </row>
    <row r="38" spans="1:6" x14ac:dyDescent="0.15">
      <c r="A38" s="14"/>
      <c r="B38" s="8" t="s">
        <v>34</v>
      </c>
      <c r="C38" s="9">
        <v>4255796</v>
      </c>
      <c r="D38" s="3"/>
      <c r="E38" s="5"/>
      <c r="F38" s="16"/>
    </row>
    <row r="39" spans="1:6" x14ac:dyDescent="0.15">
      <c r="A39" s="14"/>
      <c r="B39" s="8" t="s">
        <v>35</v>
      </c>
      <c r="C39" s="9">
        <v>917702</v>
      </c>
      <c r="D39" s="3"/>
      <c r="E39" s="5"/>
      <c r="F39" s="16"/>
    </row>
    <row r="40" spans="1:6" x14ac:dyDescent="0.15">
      <c r="A40" s="14"/>
      <c r="B40" s="8" t="s">
        <v>49</v>
      </c>
      <c r="C40" s="9">
        <v>3500000</v>
      </c>
      <c r="D40" s="3"/>
      <c r="E40" s="5"/>
      <c r="F40" s="16"/>
    </row>
    <row r="41" spans="1:6" x14ac:dyDescent="0.15">
      <c r="A41" s="14"/>
      <c r="B41" s="6" t="s">
        <v>36</v>
      </c>
      <c r="C41" s="3"/>
      <c r="D41" s="9">
        <f>SUM(C38:C40)</f>
        <v>8673498</v>
      </c>
      <c r="E41" s="5"/>
      <c r="F41" s="16"/>
    </row>
    <row r="42" spans="1:6" x14ac:dyDescent="0.15">
      <c r="A42" s="14"/>
      <c r="B42" s="6" t="s">
        <v>37</v>
      </c>
      <c r="C42" s="3"/>
      <c r="D42" s="3"/>
      <c r="E42" s="5"/>
      <c r="F42" s="16"/>
    </row>
    <row r="43" spans="1:6" x14ac:dyDescent="0.15">
      <c r="A43" s="14"/>
      <c r="B43" s="8" t="s">
        <v>50</v>
      </c>
      <c r="C43" s="9">
        <v>11000000</v>
      </c>
      <c r="D43" s="3"/>
      <c r="E43" s="5"/>
      <c r="F43" s="16"/>
    </row>
    <row r="44" spans="1:6" x14ac:dyDescent="0.15">
      <c r="A44" s="14"/>
      <c r="B44" s="8" t="s">
        <v>46</v>
      </c>
      <c r="C44" s="9">
        <v>1154771</v>
      </c>
      <c r="D44" s="3"/>
      <c r="E44" s="5"/>
      <c r="F44" s="16"/>
    </row>
    <row r="45" spans="1:6" x14ac:dyDescent="0.15">
      <c r="A45" s="14"/>
      <c r="B45" s="8" t="s">
        <v>47</v>
      </c>
      <c r="C45" s="9">
        <v>859853</v>
      </c>
      <c r="D45" s="3"/>
      <c r="E45" s="5"/>
      <c r="F45" s="16"/>
    </row>
    <row r="46" spans="1:6" x14ac:dyDescent="0.15">
      <c r="A46" s="14"/>
      <c r="B46" s="6" t="s">
        <v>38</v>
      </c>
      <c r="C46" s="3"/>
      <c r="D46" s="9">
        <f>SUM(C43:C45)</f>
        <v>13014624</v>
      </c>
      <c r="E46" s="5"/>
      <c r="F46" s="16"/>
    </row>
    <row r="47" spans="1:6" ht="0.75" customHeight="1" x14ac:dyDescent="0.15">
      <c r="A47" s="14"/>
      <c r="B47" s="22"/>
      <c r="C47" s="23"/>
      <c r="D47" s="23"/>
      <c r="E47" s="24"/>
      <c r="F47" s="16"/>
    </row>
    <row r="48" spans="1:6" x14ac:dyDescent="0.15">
      <c r="A48" s="14"/>
      <c r="B48" s="4" t="s">
        <v>39</v>
      </c>
      <c r="C48" s="3"/>
      <c r="D48" s="3"/>
      <c r="E48" s="11">
        <f>D41+D46</f>
        <v>21688122</v>
      </c>
      <c r="F48" s="16"/>
    </row>
    <row r="49" spans="1:6" ht="0.75" customHeight="1" x14ac:dyDescent="0.15">
      <c r="A49" s="14"/>
      <c r="B49" s="22"/>
      <c r="C49" s="23"/>
      <c r="D49" s="23"/>
      <c r="E49" s="24"/>
      <c r="F49" s="16"/>
    </row>
    <row r="50" spans="1:6" x14ac:dyDescent="0.15">
      <c r="A50" s="14"/>
      <c r="B50" s="4" t="s">
        <v>40</v>
      </c>
      <c r="C50" s="3"/>
      <c r="D50" s="3"/>
      <c r="E50" s="5"/>
      <c r="F50" s="16"/>
    </row>
    <row r="51" spans="1:6" x14ac:dyDescent="0.15">
      <c r="A51" s="14"/>
      <c r="B51" s="6" t="s">
        <v>41</v>
      </c>
      <c r="C51" s="3"/>
      <c r="D51" s="9">
        <v>18378281</v>
      </c>
      <c r="E51" s="5"/>
      <c r="F51" s="16"/>
    </row>
    <row r="52" spans="1:6" x14ac:dyDescent="0.15">
      <c r="A52" s="14"/>
      <c r="B52" s="6" t="s">
        <v>42</v>
      </c>
      <c r="C52" s="3"/>
      <c r="D52" s="9">
        <v>-9652013</v>
      </c>
      <c r="E52" s="5"/>
      <c r="F52" s="16"/>
    </row>
    <row r="53" spans="1:6" ht="0.75" customHeight="1" x14ac:dyDescent="0.15">
      <c r="A53" s="14"/>
      <c r="B53" s="22"/>
      <c r="C53" s="23"/>
      <c r="D53" s="23"/>
      <c r="E53" s="24"/>
      <c r="F53" s="16"/>
    </row>
    <row r="54" spans="1:6" x14ac:dyDescent="0.15">
      <c r="A54" s="14"/>
      <c r="B54" s="4" t="s">
        <v>43</v>
      </c>
      <c r="C54" s="3"/>
      <c r="D54" s="3"/>
      <c r="E54" s="11">
        <f>SUM(D51:D52)</f>
        <v>8726268</v>
      </c>
      <c r="F54" s="16"/>
    </row>
    <row r="55" spans="1:6" ht="0.75" customHeight="1" x14ac:dyDescent="0.15">
      <c r="A55" s="14"/>
      <c r="B55" s="22"/>
      <c r="C55" s="23"/>
      <c r="D55" s="23"/>
      <c r="E55" s="24"/>
      <c r="F55" s="16"/>
    </row>
    <row r="56" spans="1:6" ht="0.75" customHeight="1" x14ac:dyDescent="0.15">
      <c r="A56" s="14"/>
      <c r="B56" s="25"/>
      <c r="C56" s="26"/>
      <c r="D56" s="26"/>
      <c r="E56" s="27"/>
      <c r="F56" s="16"/>
    </row>
    <row r="57" spans="1:6" x14ac:dyDescent="0.15">
      <c r="A57" s="14"/>
      <c r="B57" s="4" t="s">
        <v>44</v>
      </c>
      <c r="C57" s="3"/>
      <c r="D57" s="3"/>
      <c r="E57" s="11">
        <f>E48+E54</f>
        <v>30414390</v>
      </c>
      <c r="F57" s="16"/>
    </row>
    <row r="58" spans="1:6" ht="0.75" customHeight="1" x14ac:dyDescent="0.15">
      <c r="A58" s="14"/>
      <c r="B58" s="22"/>
      <c r="C58" s="23"/>
      <c r="D58" s="23"/>
      <c r="E58" s="24"/>
      <c r="F58" s="16"/>
    </row>
    <row r="59" spans="1:6" x14ac:dyDescent="0.15">
      <c r="A59" s="19"/>
      <c r="B59" s="20"/>
      <c r="C59" s="20"/>
      <c r="D59" s="20"/>
      <c r="E59" s="20"/>
      <c r="F59" s="21"/>
    </row>
  </sheetData>
  <mergeCells count="11">
    <mergeCell ref="B47:E47"/>
    <mergeCell ref="B2:E2"/>
    <mergeCell ref="B3:D3"/>
    <mergeCell ref="C4:E4"/>
    <mergeCell ref="B33:E33"/>
    <mergeCell ref="B35:E35"/>
    <mergeCell ref="B49:E49"/>
    <mergeCell ref="B53:E53"/>
    <mergeCell ref="B55:E55"/>
    <mergeCell ref="B56:E56"/>
    <mergeCell ref="B58:E58"/>
  </mergeCells>
  <phoneticPr fontId="29"/>
  <pageMargins left="0.59055118110236227" right="0.39370078740157483" top="0.78740157480314965" bottom="0.39370078740157483" header="0.51181102362204722" footer="0.5118110236220472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cp:lastPrinted>2018-01-29T06:08:47Z</cp:lastPrinted>
  <dcterms:created xsi:type="dcterms:W3CDTF">2018-01-29T06:06:54Z</dcterms:created>
  <dcterms:modified xsi:type="dcterms:W3CDTF">2020-02-25T06:00:15Z</dcterms:modified>
</cp:coreProperties>
</file>