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" windowWidth="19395" windowHeight="8025"/>
  </bookViews>
  <sheets>
    <sheet name="財産目録" sheetId="3" r:id="rId1"/>
    <sheet name="貸借対照表" sheetId="1" r:id="rId2"/>
    <sheet name="全体収支計算書" sheetId="2" r:id="rId3"/>
  </sheets>
  <definedNames>
    <definedName name="_xlnm.Print_Area" localSheetId="2">全体収支計算書!$A$1:$F$53</definedName>
  </definedNames>
  <calcPr calcId="145621"/>
</workbook>
</file>

<file path=xl/calcChain.xml><?xml version="1.0" encoding="utf-8"?>
<calcChain xmlns="http://schemas.openxmlformats.org/spreadsheetml/2006/main">
  <c r="D17" i="1" l="1"/>
  <c r="D12" i="1"/>
  <c r="D13" i="1" s="1"/>
  <c r="D18" i="1" l="1"/>
  <c r="D19" i="2"/>
  <c r="D11" i="2"/>
  <c r="C15" i="3"/>
  <c r="C35" i="3"/>
  <c r="D36" i="3" s="1"/>
  <c r="D16" i="3" l="1"/>
  <c r="D37" i="3" s="1"/>
  <c r="E44" i="2"/>
  <c r="D20" i="2"/>
  <c r="D21" i="2" s="1"/>
  <c r="E22" i="2" s="1"/>
  <c r="E15" i="2"/>
  <c r="E45" i="2" l="1"/>
  <c r="E51" i="2" s="1"/>
  <c r="E53" i="2" s="1"/>
  <c r="B9" i="1"/>
  <c r="B18" i="1"/>
</calcChain>
</file>

<file path=xl/sharedStrings.xml><?xml version="1.0" encoding="utf-8"?>
<sst xmlns="http://schemas.openxmlformats.org/spreadsheetml/2006/main" count="116" uniqueCount="112">
  <si>
    <t>特定非営利活動に係る事業会計貸借対照表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rPh sb="12" eb="14">
      <t>カイケイ</t>
    </rPh>
    <rPh sb="14" eb="16">
      <t>タイシャク</t>
    </rPh>
    <rPh sb="16" eb="19">
      <t>タイショウヒョウ</t>
    </rPh>
    <phoneticPr fontId="1"/>
  </si>
  <si>
    <t>（単位：円）</t>
    <rPh sb="1" eb="3">
      <t>タンイ</t>
    </rPh>
    <rPh sb="4" eb="5">
      <t>エン</t>
    </rPh>
    <phoneticPr fontId="1"/>
  </si>
  <si>
    <t>資産の部</t>
    <rPh sb="0" eb="2">
      <t>シサン</t>
    </rPh>
    <rPh sb="3" eb="4">
      <t>ブ</t>
    </rPh>
    <phoneticPr fontId="1"/>
  </si>
  <si>
    <t>負債の部</t>
    <rPh sb="0" eb="2">
      <t>フサイ</t>
    </rPh>
    <rPh sb="3" eb="4">
      <t>ブ</t>
    </rPh>
    <phoneticPr fontId="1"/>
  </si>
  <si>
    <t>資産合計</t>
    <rPh sb="0" eb="2">
      <t>シサン</t>
    </rPh>
    <rPh sb="2" eb="4">
      <t>ゴウケイ</t>
    </rPh>
    <phoneticPr fontId="1"/>
  </si>
  <si>
    <t>流動資産</t>
    <rPh sb="0" eb="2">
      <t>リュウドウ</t>
    </rPh>
    <rPh sb="2" eb="4">
      <t>シサン</t>
    </rPh>
    <phoneticPr fontId="1"/>
  </si>
  <si>
    <t>　流動資産合計</t>
    <rPh sb="1" eb="3">
      <t>リュウドウ</t>
    </rPh>
    <rPh sb="3" eb="5">
      <t>シサン</t>
    </rPh>
    <rPh sb="5" eb="7">
      <t>ゴウケイ</t>
    </rPh>
    <phoneticPr fontId="1"/>
  </si>
  <si>
    <t>流動負債</t>
    <rPh sb="0" eb="2">
      <t>リュウドウ</t>
    </rPh>
    <rPh sb="2" eb="4">
      <t>フサイ</t>
    </rPh>
    <phoneticPr fontId="1"/>
  </si>
  <si>
    <t>負債合計</t>
    <rPh sb="0" eb="2">
      <t>フサイ</t>
    </rPh>
    <rPh sb="2" eb="4">
      <t>ゴウケイ</t>
    </rPh>
    <phoneticPr fontId="1"/>
  </si>
  <si>
    <t>正味財産の部</t>
    <rPh sb="0" eb="2">
      <t>ショウミ</t>
    </rPh>
    <rPh sb="2" eb="4">
      <t>ザイサン</t>
    </rPh>
    <rPh sb="5" eb="6">
      <t>ブ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</si>
  <si>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</si>
  <si>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</si>
  <si>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　流動負債合計</t>
    <rPh sb="1" eb="3">
      <t>リュウドウ</t>
    </rPh>
    <rPh sb="3" eb="5">
      <t>フサイ</t>
    </rPh>
    <rPh sb="5" eb="7">
      <t>ゴウケイ</t>
    </rPh>
    <phoneticPr fontId="1"/>
  </si>
  <si>
    <t>　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1"/>
  </si>
  <si>
    <t>　当期正味財産増減</t>
    <rPh sb="1" eb="3">
      <t>トウキ</t>
    </rPh>
    <rPh sb="3" eb="5">
      <t>ショウミ</t>
    </rPh>
    <rPh sb="5" eb="7">
      <t>ザイサン</t>
    </rPh>
    <rPh sb="7" eb="9">
      <t>ゾウゲン</t>
    </rPh>
    <phoneticPr fontId="1"/>
  </si>
  <si>
    <t>特定非営利活動法人　サービスグラント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</si>
  <si>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　　　現金・預金</t>
    <rPh sb="3" eb="5">
      <t>ゲンキン</t>
    </rPh>
    <rPh sb="6" eb="8">
      <t>ヨキン</t>
    </rPh>
    <phoneticPr fontId="1"/>
  </si>
  <si>
    <t>　　　未払金</t>
    <rPh sb="3" eb="5">
      <t>ミハライ</t>
    </rPh>
    <rPh sb="5" eb="6">
      <t>キン</t>
    </rPh>
    <phoneticPr fontId="1"/>
  </si>
  <si>
    <t>　　　前受金</t>
    <rPh sb="3" eb="6">
      <t>マエウケキン</t>
    </rPh>
    <phoneticPr fontId="1"/>
  </si>
  <si>
    <t>　　　預り金</t>
    <rPh sb="3" eb="4">
      <t>アズカ</t>
    </rPh>
    <rPh sb="5" eb="6">
      <t>キン</t>
    </rPh>
    <phoneticPr fontId="1"/>
  </si>
  <si>
    <t>特定非営利活動に係る事業会計収支計算書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rPh sb="12" eb="14">
      <t>カイケイ</t>
    </rPh>
    <rPh sb="14" eb="16">
      <t>シュウシ</t>
    </rPh>
    <rPh sb="16" eb="19">
      <t>ケイサンショ</t>
    </rPh>
    <phoneticPr fontId="1"/>
  </si>
  <si>
    <t>特定非営利活動法人　サービスグラント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</si>
  <si>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（単位：円）</t>
    <rPh sb="1" eb="3">
      <t>タンイ</t>
    </rPh>
    <rPh sb="4" eb="5">
      <t>エン</t>
    </rPh>
    <phoneticPr fontId="1"/>
  </si>
  <si>
    <t>《経常収支の部》</t>
    <rPh sb="1" eb="3">
      <t>ケイジョウ</t>
    </rPh>
    <rPh sb="3" eb="5">
      <t>シュウシ</t>
    </rPh>
    <rPh sb="6" eb="7">
      <t>ブ</t>
    </rPh>
    <phoneticPr fontId="1"/>
  </si>
  <si>
    <t>[その他資金収支の部]</t>
    <rPh sb="3" eb="4">
      <t>タ</t>
    </rPh>
    <rPh sb="4" eb="6">
      <t>シキン</t>
    </rPh>
    <rPh sb="6" eb="8">
      <t>シュウシ</t>
    </rPh>
    <rPh sb="9" eb="10">
      <t>ブ</t>
    </rPh>
    <phoneticPr fontId="1"/>
  </si>
  <si>
    <t>前期繰越収支差額</t>
    <rPh sb="0" eb="2">
      <t>ゼンキ</t>
    </rPh>
    <rPh sb="2" eb="4">
      <t>クリコシ</t>
    </rPh>
    <rPh sb="4" eb="6">
      <t>シュウシ</t>
    </rPh>
    <rPh sb="6" eb="8">
      <t>サガク</t>
    </rPh>
    <phoneticPr fontId="1"/>
  </si>
  <si>
    <t>次期繰越収支差額</t>
    <rPh sb="0" eb="2">
      <t>ジキ</t>
    </rPh>
    <rPh sb="2" eb="4">
      <t>クリコシ</t>
    </rPh>
    <rPh sb="4" eb="6">
      <t>シュウシ</t>
    </rPh>
    <rPh sb="6" eb="8">
      <t>サガク</t>
    </rPh>
    <phoneticPr fontId="1"/>
  </si>
  <si>
    <t>　[経常収支の部]</t>
    <rPh sb="2" eb="4">
      <t>ケイジョウ</t>
    </rPh>
    <rPh sb="4" eb="6">
      <t>シュウシ</t>
    </rPh>
    <rPh sb="7" eb="8">
      <t>ブ</t>
    </rPh>
    <phoneticPr fontId="1"/>
  </si>
  <si>
    <t>　　【経常収入】</t>
    <rPh sb="3" eb="5">
      <t>ケイジョウ</t>
    </rPh>
    <rPh sb="5" eb="7">
      <t>シュウニュウ</t>
    </rPh>
    <phoneticPr fontId="1"/>
  </si>
  <si>
    <t>　　【事業費】</t>
    <rPh sb="3" eb="6">
      <t>ジギョウヒ</t>
    </rPh>
    <phoneticPr fontId="1"/>
  </si>
  <si>
    <t>　　　　　　　　当期事業費　計</t>
    <rPh sb="8" eb="10">
      <t>トウキ</t>
    </rPh>
    <rPh sb="10" eb="13">
      <t>ジギョウヒ</t>
    </rPh>
    <rPh sb="14" eb="15">
      <t>ケイ</t>
    </rPh>
    <phoneticPr fontId="1"/>
  </si>
  <si>
    <t>　　　　　　　　経常収入　計</t>
    <rPh sb="8" eb="10">
      <t>ケイジョウ</t>
    </rPh>
    <rPh sb="10" eb="12">
      <t>シュウニュウ</t>
    </rPh>
    <rPh sb="13" eb="14">
      <t>ケイ</t>
    </rPh>
    <phoneticPr fontId="1"/>
  </si>
  <si>
    <t>　　　　　　　　合　　　　計</t>
    <rPh sb="8" eb="9">
      <t>ゴウ</t>
    </rPh>
    <rPh sb="13" eb="14">
      <t>ケイ</t>
    </rPh>
    <phoneticPr fontId="1"/>
  </si>
  <si>
    <t>　　　　　　　　事業費　計</t>
    <rPh sb="8" eb="11">
      <t>ジギョウヒ</t>
    </rPh>
    <rPh sb="12" eb="13">
      <t>ケイ</t>
    </rPh>
    <phoneticPr fontId="1"/>
  </si>
  <si>
    <t>　　【管理費】</t>
    <rPh sb="3" eb="6">
      <t>カンリヒ</t>
    </rPh>
    <phoneticPr fontId="1"/>
  </si>
  <si>
    <t>　　　　　　　　　管理費　計</t>
    <rPh sb="9" eb="12">
      <t>カンリヒ</t>
    </rPh>
    <rPh sb="13" eb="14">
      <t>ケイ</t>
    </rPh>
    <phoneticPr fontId="1"/>
  </si>
  <si>
    <t>　　【その他資金収入】</t>
    <rPh sb="5" eb="6">
      <t>タ</t>
    </rPh>
    <rPh sb="6" eb="8">
      <t>シキン</t>
    </rPh>
    <rPh sb="8" eb="10">
      <t>シュウニュウ</t>
    </rPh>
    <phoneticPr fontId="1"/>
  </si>
  <si>
    <t>　　　　　　　　　その他資金収入　計</t>
    <rPh sb="11" eb="12">
      <t>タ</t>
    </rPh>
    <rPh sb="12" eb="14">
      <t>シキン</t>
    </rPh>
    <rPh sb="14" eb="16">
      <t>シュウニュウ</t>
    </rPh>
    <rPh sb="17" eb="18">
      <t>ケイ</t>
    </rPh>
    <phoneticPr fontId="1"/>
  </si>
  <si>
    <t>　　【その他資金支出】</t>
    <rPh sb="5" eb="6">
      <t>タ</t>
    </rPh>
    <rPh sb="6" eb="8">
      <t>シキン</t>
    </rPh>
    <rPh sb="8" eb="10">
      <t>シシュツ</t>
    </rPh>
    <phoneticPr fontId="1"/>
  </si>
  <si>
    <t>　　　　　　　　　その他資金支出　計</t>
    <rPh sb="11" eb="12">
      <t>タ</t>
    </rPh>
    <rPh sb="12" eb="14">
      <t>シキン</t>
    </rPh>
    <rPh sb="14" eb="16">
      <t>シシュツ</t>
    </rPh>
    <rPh sb="17" eb="18">
      <t>ケイ</t>
    </rPh>
    <phoneticPr fontId="1"/>
  </si>
  <si>
    <t>　　　　　　　　　　　　当期収支差額</t>
    <rPh sb="12" eb="14">
      <t>トウキ</t>
    </rPh>
    <rPh sb="14" eb="16">
      <t>シュウシ</t>
    </rPh>
    <rPh sb="16" eb="18">
      <t>サガク</t>
    </rPh>
    <phoneticPr fontId="1"/>
  </si>
  <si>
    <t>　　　　　　　　　　　　　経常収支差額</t>
    <rPh sb="13" eb="15">
      <t>ケイジョウ</t>
    </rPh>
    <rPh sb="15" eb="17">
      <t>シュウシ</t>
    </rPh>
    <rPh sb="17" eb="19">
      <t>サガク</t>
    </rPh>
    <phoneticPr fontId="1"/>
  </si>
  <si>
    <t>　　　　　外注費</t>
    <rPh sb="5" eb="7">
      <t>ガイチュウ</t>
    </rPh>
    <rPh sb="7" eb="8">
      <t>ヒ</t>
    </rPh>
    <phoneticPr fontId="1"/>
  </si>
  <si>
    <t>　　　　　会議費</t>
    <rPh sb="5" eb="8">
      <t>カイギヒ</t>
    </rPh>
    <phoneticPr fontId="1"/>
  </si>
  <si>
    <t>　　　　　旅費交通費</t>
    <rPh sb="5" eb="7">
      <t>リョヒ</t>
    </rPh>
    <rPh sb="7" eb="10">
      <t>コウツウヒ</t>
    </rPh>
    <phoneticPr fontId="1"/>
  </si>
  <si>
    <t>　　　　　通信運搬費</t>
    <rPh sb="5" eb="7">
      <t>ツウシン</t>
    </rPh>
    <rPh sb="7" eb="9">
      <t>ウンパン</t>
    </rPh>
    <rPh sb="9" eb="10">
      <t>ヒ</t>
    </rPh>
    <phoneticPr fontId="1"/>
  </si>
  <si>
    <t>　　　　　消耗品費</t>
    <rPh sb="5" eb="7">
      <t>ショウモウ</t>
    </rPh>
    <rPh sb="7" eb="8">
      <t>ヒン</t>
    </rPh>
    <rPh sb="8" eb="9">
      <t>ヒ</t>
    </rPh>
    <phoneticPr fontId="1"/>
  </si>
  <si>
    <t>　　　　　租税公課</t>
    <rPh sb="5" eb="7">
      <t>ソゼイ</t>
    </rPh>
    <rPh sb="7" eb="9">
      <t>コウカ</t>
    </rPh>
    <phoneticPr fontId="1"/>
  </si>
  <si>
    <t>　　　　　支払手数料</t>
    <rPh sb="5" eb="7">
      <t>シハライ</t>
    </rPh>
    <rPh sb="7" eb="10">
      <t>テスウリョウ</t>
    </rPh>
    <phoneticPr fontId="1"/>
  </si>
  <si>
    <t>　　　　　法定福利費</t>
    <rPh sb="5" eb="7">
      <t>ホウテイ</t>
    </rPh>
    <rPh sb="7" eb="9">
      <t>フクリ</t>
    </rPh>
    <rPh sb="9" eb="10">
      <t>ヒ</t>
    </rPh>
    <phoneticPr fontId="1"/>
  </si>
  <si>
    <t>　　　　　福利厚生費</t>
    <rPh sb="5" eb="7">
      <t>フクリ</t>
    </rPh>
    <rPh sb="7" eb="10">
      <t>コウセイヒ</t>
    </rPh>
    <phoneticPr fontId="1"/>
  </si>
  <si>
    <t>　　　　　荷造運賃</t>
    <rPh sb="5" eb="7">
      <t>ニヅク</t>
    </rPh>
    <rPh sb="7" eb="9">
      <t>ウンチン</t>
    </rPh>
    <phoneticPr fontId="1"/>
  </si>
  <si>
    <t>　　　　　交際費</t>
    <rPh sb="5" eb="8">
      <t>コウサイヒ</t>
    </rPh>
    <rPh sb="7" eb="8">
      <t>ヒ</t>
    </rPh>
    <phoneticPr fontId="1"/>
  </si>
  <si>
    <t>　　　　　地代家賃</t>
    <rPh sb="5" eb="7">
      <t>チダイ</t>
    </rPh>
    <rPh sb="7" eb="9">
      <t>ヤチン</t>
    </rPh>
    <phoneticPr fontId="1"/>
  </si>
  <si>
    <t>　　　　　減価償却費</t>
    <rPh sb="5" eb="7">
      <t>ゲンカ</t>
    </rPh>
    <rPh sb="7" eb="9">
      <t>ショウキャク</t>
    </rPh>
    <rPh sb="9" eb="10">
      <t>ヒ</t>
    </rPh>
    <phoneticPr fontId="1"/>
  </si>
  <si>
    <t>　　　未払法人税等</t>
    <rPh sb="3" eb="5">
      <t>ミハラ</t>
    </rPh>
    <rPh sb="5" eb="8">
      <t>ホウジンゼイ</t>
    </rPh>
    <rPh sb="8" eb="9">
      <t>トウ</t>
    </rPh>
    <phoneticPr fontId="1"/>
  </si>
  <si>
    <t>科　目</t>
  </si>
  <si>
    <t>Ⅰ　資産の部</t>
    <rPh sb="2" eb="4">
      <t>シサン</t>
    </rPh>
    <rPh sb="5" eb="6">
      <t>ブ</t>
    </rPh>
    <phoneticPr fontId="6"/>
  </si>
  <si>
    <t>　１　流動資産</t>
    <rPh sb="3" eb="5">
      <t>リュウドウ</t>
    </rPh>
    <rPh sb="5" eb="7">
      <t>シサン</t>
    </rPh>
    <phoneticPr fontId="6"/>
  </si>
  <si>
    <t>　　　　現金預金</t>
    <rPh sb="4" eb="6">
      <t>ゲンキン</t>
    </rPh>
    <rPh sb="6" eb="8">
      <t>ヨキン</t>
    </rPh>
    <phoneticPr fontId="6"/>
  </si>
  <si>
    <t>　　　　　現金（現金手許有高）</t>
    <rPh sb="5" eb="7">
      <t>ゲンキン</t>
    </rPh>
    <rPh sb="8" eb="10">
      <t>ゲンキン</t>
    </rPh>
    <rPh sb="10" eb="12">
      <t>テモト</t>
    </rPh>
    <rPh sb="12" eb="14">
      <t>アリダカ</t>
    </rPh>
    <phoneticPr fontId="6"/>
  </si>
  <si>
    <t>　　　　　流動資産合計</t>
    <rPh sb="5" eb="7">
      <t>リュウドウ</t>
    </rPh>
    <rPh sb="7" eb="9">
      <t>シサン</t>
    </rPh>
    <rPh sb="9" eb="11">
      <t>ゴウケイ</t>
    </rPh>
    <phoneticPr fontId="6"/>
  </si>
  <si>
    <t>　　　　　資産合計</t>
    <rPh sb="5" eb="7">
      <t>シサン</t>
    </rPh>
    <rPh sb="7" eb="9">
      <t>ゴウケイ</t>
    </rPh>
    <phoneticPr fontId="6"/>
  </si>
  <si>
    <t>Ⅱ　負債の部</t>
    <rPh sb="2" eb="4">
      <t>フサイ</t>
    </rPh>
    <rPh sb="5" eb="6">
      <t>ブ</t>
    </rPh>
    <phoneticPr fontId="6"/>
  </si>
  <si>
    <t>　　　　　負債合計</t>
    <rPh sb="5" eb="7">
      <t>フサイ</t>
    </rPh>
    <rPh sb="7" eb="9">
      <t>ゴウケイ</t>
    </rPh>
    <phoneticPr fontId="6"/>
  </si>
  <si>
    <t>　　　　　正味財産</t>
    <rPh sb="5" eb="7">
      <t>ショウミ</t>
    </rPh>
    <rPh sb="7" eb="9">
      <t>ザイサン</t>
    </rPh>
    <phoneticPr fontId="6"/>
  </si>
  <si>
    <t>特定非営利活動に係る事業会計財産目録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rPh sb="12" eb="14">
      <t>カイケイ</t>
    </rPh>
    <rPh sb="14" eb="16">
      <t>ザイサン</t>
    </rPh>
    <rPh sb="16" eb="18">
      <t>モクロク</t>
    </rPh>
    <phoneticPr fontId="6"/>
  </si>
  <si>
    <t>特定非営利活動法人サービスグラント</t>
    <rPh sb="0" eb="2">
      <t>トクテイ</t>
    </rPh>
    <rPh sb="2" eb="5">
      <t>ヒエイリ</t>
    </rPh>
    <rPh sb="5" eb="7">
      <t>カツドウ</t>
    </rPh>
    <rPh sb="7" eb="9">
      <t>ホウジン</t>
    </rPh>
    <phoneticPr fontId="6"/>
  </si>
  <si>
    <t>（単位：円）</t>
    <rPh sb="1" eb="3">
      <t>タンイ</t>
    </rPh>
    <rPh sb="4" eb="5">
      <t>エン</t>
    </rPh>
    <phoneticPr fontId="1"/>
  </si>
  <si>
    <t>金　額　</t>
    <phoneticPr fontId="1"/>
  </si>
  <si>
    <t>　　　　　　　　　　　　　　その他</t>
    <rPh sb="16" eb="17">
      <t>タ</t>
    </rPh>
    <phoneticPr fontId="1"/>
  </si>
  <si>
    <t>　　　　　三井住友銀行　　渋谷支店</t>
    <rPh sb="5" eb="7">
      <t>ミツイ</t>
    </rPh>
    <rPh sb="7" eb="9">
      <t>スミトモ</t>
    </rPh>
    <rPh sb="9" eb="11">
      <t>ギンコウ</t>
    </rPh>
    <rPh sb="13" eb="15">
      <t>シブヤ</t>
    </rPh>
    <rPh sb="15" eb="17">
      <t>シテン</t>
    </rPh>
    <phoneticPr fontId="6"/>
  </si>
  <si>
    <t>　　　　　ジャパンネット銀行　　本店営業部</t>
    <rPh sb="12" eb="14">
      <t>ギンコウ</t>
    </rPh>
    <rPh sb="16" eb="18">
      <t>ホンテン</t>
    </rPh>
    <rPh sb="18" eb="20">
      <t>エイギョウ</t>
    </rPh>
    <rPh sb="20" eb="21">
      <t>ブ</t>
    </rPh>
    <phoneticPr fontId="1"/>
  </si>
  <si>
    <t>　1　流動負債</t>
    <rPh sb="3" eb="5">
      <t>リュウドウ</t>
    </rPh>
    <rPh sb="5" eb="7">
      <t>フサイ</t>
    </rPh>
    <phoneticPr fontId="1"/>
  </si>
  <si>
    <t>　　　　前受金　　福）東京社会福祉協議会</t>
    <rPh sb="4" eb="7">
      <t>マエウケキン</t>
    </rPh>
    <rPh sb="9" eb="10">
      <t>フク</t>
    </rPh>
    <rPh sb="11" eb="13">
      <t>トウキョウ</t>
    </rPh>
    <rPh sb="13" eb="15">
      <t>シャカイ</t>
    </rPh>
    <rPh sb="15" eb="17">
      <t>フクシ</t>
    </rPh>
    <rPh sb="17" eb="20">
      <t>キョウギカイ</t>
    </rPh>
    <phoneticPr fontId="1"/>
  </si>
  <si>
    <t>　　　　預り金　　源泉所得税</t>
    <rPh sb="4" eb="5">
      <t>アズカ</t>
    </rPh>
    <rPh sb="6" eb="7">
      <t>キン</t>
    </rPh>
    <rPh sb="9" eb="11">
      <t>ゲンセン</t>
    </rPh>
    <rPh sb="11" eb="14">
      <t>ショトクゼイ</t>
    </rPh>
    <phoneticPr fontId="1"/>
  </si>
  <si>
    <t>　　　　　流動負債合計</t>
    <rPh sb="5" eb="7">
      <t>リュウドウ</t>
    </rPh>
    <rPh sb="7" eb="9">
      <t>フサイ</t>
    </rPh>
    <rPh sb="9" eb="11">
      <t>ゴウケイ</t>
    </rPh>
    <phoneticPr fontId="1"/>
  </si>
  <si>
    <t>　　　　（1）ｻｰﾋﾞｽｸﾞﾗﾝﾄの提供を通じたNPO支援事業</t>
    <rPh sb="18" eb="20">
      <t>テイキョウ</t>
    </rPh>
    <rPh sb="21" eb="22">
      <t>ツウ</t>
    </rPh>
    <rPh sb="27" eb="29">
      <t>シエン</t>
    </rPh>
    <rPh sb="29" eb="31">
      <t>ジギョウ</t>
    </rPh>
    <phoneticPr fontId="1"/>
  </si>
  <si>
    <t>　　　３　寄付金収入</t>
    <rPh sb="5" eb="8">
      <t>キフキン</t>
    </rPh>
    <rPh sb="8" eb="10">
      <t>シュウニュウ</t>
    </rPh>
    <phoneticPr fontId="1"/>
  </si>
  <si>
    <t>　　　４　受取利息収入</t>
    <rPh sb="5" eb="7">
      <t>ウケトリ</t>
    </rPh>
    <rPh sb="7" eb="9">
      <t>リソク</t>
    </rPh>
    <rPh sb="9" eb="11">
      <t>シュウニュウ</t>
    </rPh>
    <phoneticPr fontId="1"/>
  </si>
  <si>
    <t>　　　　（2）ｻｰﾋﾞｽｸﾞﾗﾝﾄの普及・広報に関する事業</t>
    <rPh sb="18" eb="20">
      <t>フキュウ</t>
    </rPh>
    <rPh sb="21" eb="23">
      <t>コウホウ</t>
    </rPh>
    <rPh sb="24" eb="25">
      <t>カン</t>
    </rPh>
    <rPh sb="27" eb="29">
      <t>ジギョウ</t>
    </rPh>
    <phoneticPr fontId="1"/>
  </si>
  <si>
    <t>　　　　（３）その他目的を達成するために必要な事業</t>
    <rPh sb="9" eb="10">
      <t>タ</t>
    </rPh>
    <rPh sb="10" eb="12">
      <t>モクテキ</t>
    </rPh>
    <rPh sb="13" eb="15">
      <t>タッセイ</t>
    </rPh>
    <rPh sb="20" eb="22">
      <t>ヒツヨウ</t>
    </rPh>
    <rPh sb="23" eb="25">
      <t>ジギョウ</t>
    </rPh>
    <phoneticPr fontId="1"/>
  </si>
  <si>
    <t>　　　１　事業収入</t>
    <rPh sb="5" eb="7">
      <t>ジギョウ</t>
    </rPh>
    <rPh sb="7" eb="9">
      <t>シュウニュウ</t>
    </rPh>
    <phoneticPr fontId="1"/>
  </si>
  <si>
    <t>　　　２　正会員会費収入</t>
    <rPh sb="5" eb="8">
      <t>セイカイイン</t>
    </rPh>
    <rPh sb="8" eb="10">
      <t>カイヒ</t>
    </rPh>
    <rPh sb="10" eb="12">
      <t>シュウニュウ</t>
    </rPh>
    <phoneticPr fontId="1"/>
  </si>
  <si>
    <t>　　　　前払費用　大阪ｵﾌｨｽ前払家賃</t>
    <rPh sb="4" eb="6">
      <t>マエバライ</t>
    </rPh>
    <rPh sb="6" eb="8">
      <t>ヒヨウ</t>
    </rPh>
    <rPh sb="9" eb="11">
      <t>オオサカ</t>
    </rPh>
    <rPh sb="15" eb="17">
      <t>マエバライ</t>
    </rPh>
    <rPh sb="17" eb="19">
      <t>ヤチン</t>
    </rPh>
    <phoneticPr fontId="1"/>
  </si>
  <si>
    <t xml:space="preserve">　　　　　　　　　　その他 </t>
    <rPh sb="12" eb="13">
      <t>タ</t>
    </rPh>
    <phoneticPr fontId="1"/>
  </si>
  <si>
    <t>　　　　　　　　　　　ＵＢＳセキュリティーズ</t>
    <phoneticPr fontId="1"/>
  </si>
  <si>
    <t xml:space="preserve">    　売掛金</t>
    <rPh sb="5" eb="7">
      <t>ウリカケ</t>
    </rPh>
    <rPh sb="7" eb="8">
      <t>キン</t>
    </rPh>
    <phoneticPr fontId="1"/>
  </si>
  <si>
    <t>　　　前払費用</t>
    <rPh sb="3" eb="5">
      <t>マエバライ</t>
    </rPh>
    <rPh sb="5" eb="7">
      <t>ヒヨウ</t>
    </rPh>
    <phoneticPr fontId="1"/>
  </si>
  <si>
    <t>　　　　　広告宣伝費</t>
    <rPh sb="5" eb="7">
      <t>コウコク</t>
    </rPh>
    <rPh sb="7" eb="10">
      <t>センデンヒ</t>
    </rPh>
    <phoneticPr fontId="1"/>
  </si>
  <si>
    <t>平成２５年３月３１日現在</t>
    <rPh sb="0" eb="2">
      <t>ヘイセイ</t>
    </rPh>
    <phoneticPr fontId="6"/>
  </si>
  <si>
    <t>　　　　売掛金　大阪コミュニティ協会</t>
    <rPh sb="4" eb="6">
      <t>ウリカケ</t>
    </rPh>
    <rPh sb="6" eb="7">
      <t>キン</t>
    </rPh>
    <rPh sb="8" eb="10">
      <t>オオサカ</t>
    </rPh>
    <rPh sb="16" eb="18">
      <t>キョウカイ</t>
    </rPh>
    <phoneticPr fontId="1"/>
  </si>
  <si>
    <t>　　　　未払金　　㈱ジェイテック</t>
    <rPh sb="4" eb="6">
      <t>ミハラ</t>
    </rPh>
    <rPh sb="6" eb="7">
      <t>キン</t>
    </rPh>
    <phoneticPr fontId="6"/>
  </si>
  <si>
    <t>　　　　　　　　　　大阪コミュニティ協会</t>
    <rPh sb="10" eb="12">
      <t>オオサカ</t>
    </rPh>
    <rPh sb="18" eb="20">
      <t>キョウカイ</t>
    </rPh>
    <phoneticPr fontId="1"/>
  </si>
  <si>
    <t>　　　　　　　　　　社会保険料</t>
    <rPh sb="10" eb="12">
      <t>シャカイ</t>
    </rPh>
    <rPh sb="12" eb="15">
      <t>ホケンリョウ</t>
    </rPh>
    <phoneticPr fontId="1"/>
  </si>
  <si>
    <t>　　　　　　　　　　田中利昌</t>
    <rPh sb="10" eb="12">
      <t>タナカ</t>
    </rPh>
    <rPh sb="12" eb="14">
      <t>トシマサ</t>
    </rPh>
    <phoneticPr fontId="1"/>
  </si>
  <si>
    <t>　　　　　　　　　　㈱ｸﾘﾑｿﾞﾝｲﾝﾀﾗｸﾃｨﾌﾞｼﾞｬﾊﾟﾝ</t>
    <phoneticPr fontId="1"/>
  </si>
  <si>
    <t>　　　　未払法人税等　　法人税</t>
    <rPh sb="4" eb="6">
      <t>ミハライ</t>
    </rPh>
    <rPh sb="6" eb="9">
      <t>ホウジンゼイ</t>
    </rPh>
    <rPh sb="9" eb="10">
      <t>トウ</t>
    </rPh>
    <rPh sb="12" eb="15">
      <t>ホウジンゼイ</t>
    </rPh>
    <phoneticPr fontId="1"/>
  </si>
  <si>
    <t>　　　　未払法人税等　　法人地方税</t>
    <rPh sb="4" eb="6">
      <t>ミハライ</t>
    </rPh>
    <rPh sb="6" eb="9">
      <t>ホウジンゼイ</t>
    </rPh>
    <rPh sb="9" eb="10">
      <t>トウ</t>
    </rPh>
    <rPh sb="12" eb="14">
      <t>ホウジン</t>
    </rPh>
    <rPh sb="14" eb="17">
      <t>チホウゼイ</t>
    </rPh>
    <phoneticPr fontId="1"/>
  </si>
  <si>
    <t>　　　　未払消費税等</t>
    <rPh sb="4" eb="6">
      <t>ミハライ</t>
    </rPh>
    <rPh sb="6" eb="9">
      <t>ショウヒゼイ</t>
    </rPh>
    <rPh sb="9" eb="10">
      <t>トウ</t>
    </rPh>
    <phoneticPr fontId="1"/>
  </si>
  <si>
    <t>　　　　　　　　　　　日本ﾏｲｸﾛｿﾌﾄ㈱</t>
    <rPh sb="11" eb="13">
      <t>ニホン</t>
    </rPh>
    <phoneticPr fontId="1"/>
  </si>
  <si>
    <t>　　　　賞与引当金</t>
    <rPh sb="4" eb="6">
      <t>ショウヨ</t>
    </rPh>
    <rPh sb="6" eb="8">
      <t>ヒキアテ</t>
    </rPh>
    <rPh sb="8" eb="9">
      <t>キン</t>
    </rPh>
    <phoneticPr fontId="1"/>
  </si>
  <si>
    <t>平成２５年３月３１日現在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</si>
  <si>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　　　賞与引当金</t>
    <rPh sb="3" eb="5">
      <t>ショウヨ</t>
    </rPh>
    <rPh sb="5" eb="7">
      <t>ヒキアテ</t>
    </rPh>
    <rPh sb="7" eb="8">
      <t>キン</t>
    </rPh>
    <phoneticPr fontId="1"/>
  </si>
  <si>
    <t>　　　未払消費税等</t>
    <rPh sb="3" eb="5">
      <t>ミハライ</t>
    </rPh>
    <rPh sb="5" eb="8">
      <t>ショウヒゼイ</t>
    </rPh>
    <rPh sb="8" eb="9">
      <t>トウ</t>
    </rPh>
    <phoneticPr fontId="1"/>
  </si>
  <si>
    <t>自　平成24年4月1日　至　平成25年3月31日</t>
    <rPh sb="0" eb="1">
      <t>ジ</t>
    </rPh>
    <rPh sb="2" eb="4">
      <t>ヘイセイ</t>
    </rPh>
    <rPh sb="6" eb="7">
      <t>ネン</t>
    </rPh>
    <rPh sb="8" eb="9">
      <t>ガツ</t>
    </rPh>
    <rPh sb="10" eb="11">
      <t>ニチ</t>
    </rPh>
    <rPh sb="12" eb="13">
      <t>イタル</t>
    </rPh>
    <rPh sb="14" eb="16">
      <t>ヘイセイ</t>
    </rPh>
    <rPh sb="18" eb="19">
      <t>ネン</t>
    </rPh>
    <rPh sb="20" eb="21">
      <t>ガツ</t>
    </rPh>
    <rPh sb="23" eb="24">
      <t>ニチ</t>
    </rPh>
    <phoneticPr fontId="1"/>
  </si>
  <si>
    <t>　　　　　役員報酬</t>
    <rPh sb="5" eb="7">
      <t>ヤクイン</t>
    </rPh>
    <rPh sb="7" eb="9">
      <t>ホウシュウ</t>
    </rPh>
    <phoneticPr fontId="1"/>
  </si>
  <si>
    <t>　　　　　賞与引当金繰入</t>
    <rPh sb="5" eb="10">
      <t>ショウヨヒキアテキン</t>
    </rPh>
    <rPh sb="10" eb="12">
      <t>クリイレ</t>
    </rPh>
    <phoneticPr fontId="1"/>
  </si>
  <si>
    <t>　　　　　印刷製本費</t>
    <rPh sb="5" eb="7">
      <t>インサツ</t>
    </rPh>
    <rPh sb="7" eb="9">
      <t>セイホン</t>
    </rPh>
    <rPh sb="9" eb="10">
      <t>ヒ</t>
    </rPh>
    <phoneticPr fontId="1"/>
  </si>
  <si>
    <t>　　　　　新聞図書費</t>
    <rPh sb="5" eb="7">
      <t>シンブン</t>
    </rPh>
    <rPh sb="7" eb="10">
      <t>トショヒ</t>
    </rPh>
    <phoneticPr fontId="1"/>
  </si>
  <si>
    <t>　　　　　賃借料</t>
    <rPh sb="5" eb="8">
      <t>チンシャクリョウ</t>
    </rPh>
    <phoneticPr fontId="1"/>
  </si>
  <si>
    <t>　　　　　保険料</t>
    <rPh sb="5" eb="8">
      <t>ホケンリョウ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</si>
</sst>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0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7" xfId="1" applyFont="1" applyBorder="1">
      <alignment vertical="center"/>
    </xf>
    <xf numFmtId="38" fontId="4" fillId="0" borderId="7" xfId="0" applyNumberFormat="1" applyFont="1" applyBorder="1">
      <alignment vertical="center"/>
    </xf>
    <xf numFmtId="0" fontId="4" fillId="0" borderId="11" xfId="0" applyFont="1" applyBorder="1">
      <alignment vertical="center"/>
    </xf>
    <xf numFmtId="38" fontId="4" fillId="0" borderId="0" xfId="1" applyFont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0" fontId="4" fillId="0" borderId="0" xfId="0" applyFont="1" applyAlignment="1">
      <alignment vertical="center"/>
    </xf>
    <xf numFmtId="38" fontId="4" fillId="0" borderId="13" xfId="1" applyFont="1" applyBorder="1">
      <alignment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justify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 wrapText="1"/>
    </xf>
    <xf numFmtId="38" fontId="7" fillId="0" borderId="0" xfId="1" applyFont="1" applyBorder="1" applyAlignment="1">
      <alignment horizontal="right" vertical="center" wrapText="1"/>
    </xf>
    <xf numFmtId="38" fontId="7" fillId="0" borderId="21" xfId="1" applyFont="1" applyBorder="1" applyAlignment="1">
      <alignment horizontal="right" vertical="center" wrapText="1"/>
    </xf>
    <xf numFmtId="0" fontId="7" fillId="0" borderId="22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22" xfId="0" applyFont="1" applyBorder="1" applyAlignment="1">
      <alignment vertical="center" wrapText="1"/>
    </xf>
    <xf numFmtId="38" fontId="7" fillId="0" borderId="22" xfId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38" fontId="7" fillId="0" borderId="20" xfId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vertical="center" wrapText="1"/>
    </xf>
    <xf numFmtId="38" fontId="7" fillId="0" borderId="22" xfId="0" applyNumberFormat="1" applyFont="1" applyBorder="1" applyAlignment="1">
      <alignment vertical="center" wrapText="1"/>
    </xf>
    <xf numFmtId="49" fontId="4" fillId="0" borderId="0" xfId="0" applyNumberFormat="1" applyFont="1">
      <alignment vertical="center"/>
    </xf>
    <xf numFmtId="38" fontId="4" fillId="0" borderId="0" xfId="1" applyFont="1" applyAlignment="1">
      <alignment horizontal="right" vertical="center"/>
    </xf>
    <xf numFmtId="38" fontId="4" fillId="0" borderId="8" xfId="1" applyFont="1" applyBorder="1">
      <alignment vertical="center"/>
    </xf>
    <xf numFmtId="38" fontId="4" fillId="0" borderId="1" xfId="1" applyFont="1" applyBorder="1">
      <alignment vertical="center"/>
    </xf>
    <xf numFmtId="0" fontId="4" fillId="0" borderId="1" xfId="0" applyFont="1" applyFill="1" applyBorder="1">
      <alignment vertical="center"/>
    </xf>
    <xf numFmtId="38" fontId="4" fillId="0" borderId="4" xfId="1" applyFont="1" applyBorder="1">
      <alignment vertical="center"/>
    </xf>
    <xf numFmtId="38" fontId="4" fillId="0" borderId="5" xfId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topLeftCell="A19" zoomScaleNormal="100" workbookViewId="0">
      <selection activeCell="B28" sqref="B28"/>
    </sheetView>
  </sheetViews>
  <sheetFormatPr defaultRowHeight="13.5" x14ac:dyDescent="0.15"/>
  <cols>
    <col min="1" max="1" width="42.375" style="1" customWidth="1"/>
    <col min="2" max="4" width="14.125" style="1" customWidth="1"/>
    <col min="5" max="256" width="9" style="1"/>
    <col min="257" max="257" width="42.375" style="1" customWidth="1"/>
    <col min="258" max="260" width="14.125" style="1" customWidth="1"/>
    <col min="261" max="512" width="9" style="1"/>
    <col min="513" max="513" width="42.375" style="1" customWidth="1"/>
    <col min="514" max="516" width="14.125" style="1" customWidth="1"/>
    <col min="517" max="768" width="9" style="1"/>
    <col min="769" max="769" width="42.375" style="1" customWidth="1"/>
    <col min="770" max="772" width="14.125" style="1" customWidth="1"/>
    <col min="773" max="1024" width="9" style="1"/>
    <col min="1025" max="1025" width="42.375" style="1" customWidth="1"/>
    <col min="1026" max="1028" width="14.125" style="1" customWidth="1"/>
    <col min="1029" max="1280" width="9" style="1"/>
    <col min="1281" max="1281" width="42.375" style="1" customWidth="1"/>
    <col min="1282" max="1284" width="14.125" style="1" customWidth="1"/>
    <col min="1285" max="1536" width="9" style="1"/>
    <col min="1537" max="1537" width="42.375" style="1" customWidth="1"/>
    <col min="1538" max="1540" width="14.125" style="1" customWidth="1"/>
    <col min="1541" max="1792" width="9" style="1"/>
    <col min="1793" max="1793" width="42.375" style="1" customWidth="1"/>
    <col min="1794" max="1796" width="14.125" style="1" customWidth="1"/>
    <col min="1797" max="2048" width="9" style="1"/>
    <col min="2049" max="2049" width="42.375" style="1" customWidth="1"/>
    <col min="2050" max="2052" width="14.125" style="1" customWidth="1"/>
    <col min="2053" max="2304" width="9" style="1"/>
    <col min="2305" max="2305" width="42.375" style="1" customWidth="1"/>
    <col min="2306" max="2308" width="14.125" style="1" customWidth="1"/>
    <col min="2309" max="2560" width="9" style="1"/>
    <col min="2561" max="2561" width="42.375" style="1" customWidth="1"/>
    <col min="2562" max="2564" width="14.125" style="1" customWidth="1"/>
    <col min="2565" max="2816" width="9" style="1"/>
    <col min="2817" max="2817" width="42.375" style="1" customWidth="1"/>
    <col min="2818" max="2820" width="14.125" style="1" customWidth="1"/>
    <col min="2821" max="3072" width="9" style="1"/>
    <col min="3073" max="3073" width="42.375" style="1" customWidth="1"/>
    <col min="3074" max="3076" width="14.125" style="1" customWidth="1"/>
    <col min="3077" max="3328" width="9" style="1"/>
    <col min="3329" max="3329" width="42.375" style="1" customWidth="1"/>
    <col min="3330" max="3332" width="14.125" style="1" customWidth="1"/>
    <col min="3333" max="3584" width="9" style="1"/>
    <col min="3585" max="3585" width="42.375" style="1" customWidth="1"/>
    <col min="3586" max="3588" width="14.125" style="1" customWidth="1"/>
    <col min="3589" max="3840" width="9" style="1"/>
    <col min="3841" max="3841" width="42.375" style="1" customWidth="1"/>
    <col min="3842" max="3844" width="14.125" style="1" customWidth="1"/>
    <col min="3845" max="4096" width="9" style="1"/>
    <col min="4097" max="4097" width="42.375" style="1" customWidth="1"/>
    <col min="4098" max="4100" width="14.125" style="1" customWidth="1"/>
    <col min="4101" max="4352" width="9" style="1"/>
    <col min="4353" max="4353" width="42.375" style="1" customWidth="1"/>
    <col min="4354" max="4356" width="14.125" style="1" customWidth="1"/>
    <col min="4357" max="4608" width="9" style="1"/>
    <col min="4609" max="4609" width="42.375" style="1" customWidth="1"/>
    <col min="4610" max="4612" width="14.125" style="1" customWidth="1"/>
    <col min="4613" max="4864" width="9" style="1"/>
    <col min="4865" max="4865" width="42.375" style="1" customWidth="1"/>
    <col min="4866" max="4868" width="14.125" style="1" customWidth="1"/>
    <col min="4869" max="5120" width="9" style="1"/>
    <col min="5121" max="5121" width="42.375" style="1" customWidth="1"/>
    <col min="5122" max="5124" width="14.125" style="1" customWidth="1"/>
    <col min="5125" max="5376" width="9" style="1"/>
    <col min="5377" max="5377" width="42.375" style="1" customWidth="1"/>
    <col min="5378" max="5380" width="14.125" style="1" customWidth="1"/>
    <col min="5381" max="5632" width="9" style="1"/>
    <col min="5633" max="5633" width="42.375" style="1" customWidth="1"/>
    <col min="5634" max="5636" width="14.125" style="1" customWidth="1"/>
    <col min="5637" max="5888" width="9" style="1"/>
    <col min="5889" max="5889" width="42.375" style="1" customWidth="1"/>
    <col min="5890" max="5892" width="14.125" style="1" customWidth="1"/>
    <col min="5893" max="6144" width="9" style="1"/>
    <col min="6145" max="6145" width="42.375" style="1" customWidth="1"/>
    <col min="6146" max="6148" width="14.125" style="1" customWidth="1"/>
    <col min="6149" max="6400" width="9" style="1"/>
    <col min="6401" max="6401" width="42.375" style="1" customWidth="1"/>
    <col min="6402" max="6404" width="14.125" style="1" customWidth="1"/>
    <col min="6405" max="6656" width="9" style="1"/>
    <col min="6657" max="6657" width="42.375" style="1" customWidth="1"/>
    <col min="6658" max="6660" width="14.125" style="1" customWidth="1"/>
    <col min="6661" max="6912" width="9" style="1"/>
    <col min="6913" max="6913" width="42.375" style="1" customWidth="1"/>
    <col min="6914" max="6916" width="14.125" style="1" customWidth="1"/>
    <col min="6917" max="7168" width="9" style="1"/>
    <col min="7169" max="7169" width="42.375" style="1" customWidth="1"/>
    <col min="7170" max="7172" width="14.125" style="1" customWidth="1"/>
    <col min="7173" max="7424" width="9" style="1"/>
    <col min="7425" max="7425" width="42.375" style="1" customWidth="1"/>
    <col min="7426" max="7428" width="14.125" style="1" customWidth="1"/>
    <col min="7429" max="7680" width="9" style="1"/>
    <col min="7681" max="7681" width="42.375" style="1" customWidth="1"/>
    <col min="7682" max="7684" width="14.125" style="1" customWidth="1"/>
    <col min="7685" max="7936" width="9" style="1"/>
    <col min="7937" max="7937" width="42.375" style="1" customWidth="1"/>
    <col min="7938" max="7940" width="14.125" style="1" customWidth="1"/>
    <col min="7941" max="8192" width="9" style="1"/>
    <col min="8193" max="8193" width="42.375" style="1" customWidth="1"/>
    <col min="8194" max="8196" width="14.125" style="1" customWidth="1"/>
    <col min="8197" max="8448" width="9" style="1"/>
    <col min="8449" max="8449" width="42.375" style="1" customWidth="1"/>
    <col min="8450" max="8452" width="14.125" style="1" customWidth="1"/>
    <col min="8453" max="8704" width="9" style="1"/>
    <col min="8705" max="8705" width="42.375" style="1" customWidth="1"/>
    <col min="8706" max="8708" width="14.125" style="1" customWidth="1"/>
    <col min="8709" max="8960" width="9" style="1"/>
    <col min="8961" max="8961" width="42.375" style="1" customWidth="1"/>
    <col min="8962" max="8964" width="14.125" style="1" customWidth="1"/>
    <col min="8965" max="9216" width="9" style="1"/>
    <col min="9217" max="9217" width="42.375" style="1" customWidth="1"/>
    <col min="9218" max="9220" width="14.125" style="1" customWidth="1"/>
    <col min="9221" max="9472" width="9" style="1"/>
    <col min="9473" max="9473" width="42.375" style="1" customWidth="1"/>
    <col min="9474" max="9476" width="14.125" style="1" customWidth="1"/>
    <col min="9477" max="9728" width="9" style="1"/>
    <col min="9729" max="9729" width="42.375" style="1" customWidth="1"/>
    <col min="9730" max="9732" width="14.125" style="1" customWidth="1"/>
    <col min="9733" max="9984" width="9" style="1"/>
    <col min="9985" max="9985" width="42.375" style="1" customWidth="1"/>
    <col min="9986" max="9988" width="14.125" style="1" customWidth="1"/>
    <col min="9989" max="10240" width="9" style="1"/>
    <col min="10241" max="10241" width="42.375" style="1" customWidth="1"/>
    <col min="10242" max="10244" width="14.125" style="1" customWidth="1"/>
    <col min="10245" max="10496" width="9" style="1"/>
    <col min="10497" max="10497" width="42.375" style="1" customWidth="1"/>
    <col min="10498" max="10500" width="14.125" style="1" customWidth="1"/>
    <col min="10501" max="10752" width="9" style="1"/>
    <col min="10753" max="10753" width="42.375" style="1" customWidth="1"/>
    <col min="10754" max="10756" width="14.125" style="1" customWidth="1"/>
    <col min="10757" max="11008" width="9" style="1"/>
    <col min="11009" max="11009" width="42.375" style="1" customWidth="1"/>
    <col min="11010" max="11012" width="14.125" style="1" customWidth="1"/>
    <col min="11013" max="11264" width="9" style="1"/>
    <col min="11265" max="11265" width="42.375" style="1" customWidth="1"/>
    <col min="11266" max="11268" width="14.125" style="1" customWidth="1"/>
    <col min="11269" max="11520" width="9" style="1"/>
    <col min="11521" max="11521" width="42.375" style="1" customWidth="1"/>
    <col min="11522" max="11524" width="14.125" style="1" customWidth="1"/>
    <col min="11525" max="11776" width="9" style="1"/>
    <col min="11777" max="11777" width="42.375" style="1" customWidth="1"/>
    <col min="11778" max="11780" width="14.125" style="1" customWidth="1"/>
    <col min="11781" max="12032" width="9" style="1"/>
    <col min="12033" max="12033" width="42.375" style="1" customWidth="1"/>
    <col min="12034" max="12036" width="14.125" style="1" customWidth="1"/>
    <col min="12037" max="12288" width="9" style="1"/>
    <col min="12289" max="12289" width="42.375" style="1" customWidth="1"/>
    <col min="12290" max="12292" width="14.125" style="1" customWidth="1"/>
    <col min="12293" max="12544" width="9" style="1"/>
    <col min="12545" max="12545" width="42.375" style="1" customWidth="1"/>
    <col min="12546" max="12548" width="14.125" style="1" customWidth="1"/>
    <col min="12549" max="12800" width="9" style="1"/>
    <col min="12801" max="12801" width="42.375" style="1" customWidth="1"/>
    <col min="12802" max="12804" width="14.125" style="1" customWidth="1"/>
    <col min="12805" max="13056" width="9" style="1"/>
    <col min="13057" max="13057" width="42.375" style="1" customWidth="1"/>
    <col min="13058" max="13060" width="14.125" style="1" customWidth="1"/>
    <col min="13061" max="13312" width="9" style="1"/>
    <col min="13313" max="13313" width="42.375" style="1" customWidth="1"/>
    <col min="13314" max="13316" width="14.125" style="1" customWidth="1"/>
    <col min="13317" max="13568" width="9" style="1"/>
    <col min="13569" max="13569" width="42.375" style="1" customWidth="1"/>
    <col min="13570" max="13572" width="14.125" style="1" customWidth="1"/>
    <col min="13573" max="13824" width="9" style="1"/>
    <col min="13825" max="13825" width="42.375" style="1" customWidth="1"/>
    <col min="13826" max="13828" width="14.125" style="1" customWidth="1"/>
    <col min="13829" max="14080" width="9" style="1"/>
    <col min="14081" max="14081" width="42.375" style="1" customWidth="1"/>
    <col min="14082" max="14084" width="14.125" style="1" customWidth="1"/>
    <col min="14085" max="14336" width="9" style="1"/>
    <col min="14337" max="14337" width="42.375" style="1" customWidth="1"/>
    <col min="14338" max="14340" width="14.125" style="1" customWidth="1"/>
    <col min="14341" max="14592" width="9" style="1"/>
    <col min="14593" max="14593" width="42.375" style="1" customWidth="1"/>
    <col min="14594" max="14596" width="14.125" style="1" customWidth="1"/>
    <col min="14597" max="14848" width="9" style="1"/>
    <col min="14849" max="14849" width="42.375" style="1" customWidth="1"/>
    <col min="14850" max="14852" width="14.125" style="1" customWidth="1"/>
    <col min="14853" max="15104" width="9" style="1"/>
    <col min="15105" max="15105" width="42.375" style="1" customWidth="1"/>
    <col min="15106" max="15108" width="14.125" style="1" customWidth="1"/>
    <col min="15109" max="15360" width="9" style="1"/>
    <col min="15361" max="15361" width="42.375" style="1" customWidth="1"/>
    <col min="15362" max="15364" width="14.125" style="1" customWidth="1"/>
    <col min="15365" max="15616" width="9" style="1"/>
    <col min="15617" max="15617" width="42.375" style="1" customWidth="1"/>
    <col min="15618" max="15620" width="14.125" style="1" customWidth="1"/>
    <col min="15621" max="15872" width="9" style="1"/>
    <col min="15873" max="15873" width="42.375" style="1" customWidth="1"/>
    <col min="15874" max="15876" width="14.125" style="1" customWidth="1"/>
    <col min="15877" max="16128" width="9" style="1"/>
    <col min="16129" max="16129" width="42.375" style="1" customWidth="1"/>
    <col min="16130" max="16132" width="14.125" style="1" customWidth="1"/>
    <col min="16133" max="16384" width="9" style="1"/>
  </cols>
  <sheetData>
    <row r="1" spans="1:4" ht="24" customHeight="1" x14ac:dyDescent="0.15">
      <c r="A1" s="52" t="s">
        <v>66</v>
      </c>
      <c r="B1" s="52"/>
      <c r="C1" s="52"/>
      <c r="D1" s="52"/>
    </row>
    <row r="2" spans="1:4" ht="17.25" customHeight="1" x14ac:dyDescent="0.15">
      <c r="A2" s="18" t="s">
        <v>67</v>
      </c>
    </row>
    <row r="3" spans="1:4" ht="17.25" customHeight="1" x14ac:dyDescent="0.15">
      <c r="A3" s="53" t="s">
        <v>90</v>
      </c>
      <c r="B3" s="53"/>
      <c r="C3" s="53"/>
      <c r="D3" s="53"/>
    </row>
    <row r="4" spans="1:4" ht="17.25" customHeight="1" thickBot="1" x14ac:dyDescent="0.2">
      <c r="A4" s="18"/>
      <c r="D4" s="2" t="s">
        <v>68</v>
      </c>
    </row>
    <row r="5" spans="1:4" ht="17.25" customHeight="1" thickBot="1" x14ac:dyDescent="0.2">
      <c r="A5" s="19" t="s">
        <v>56</v>
      </c>
      <c r="B5" s="54" t="s">
        <v>69</v>
      </c>
      <c r="C5" s="55"/>
      <c r="D5" s="56"/>
    </row>
    <row r="6" spans="1:4" ht="17.25" customHeight="1" x14ac:dyDescent="0.15">
      <c r="A6" s="20" t="s">
        <v>57</v>
      </c>
      <c r="B6" s="22"/>
      <c r="C6" s="22"/>
      <c r="D6" s="23"/>
    </row>
    <row r="7" spans="1:4" ht="17.25" customHeight="1" x14ac:dyDescent="0.15">
      <c r="A7" s="24" t="s">
        <v>58</v>
      </c>
      <c r="B7" s="25"/>
      <c r="C7" s="25"/>
      <c r="D7" s="26"/>
    </row>
    <row r="8" spans="1:4" ht="17.25" customHeight="1" x14ac:dyDescent="0.15">
      <c r="A8" s="24" t="s">
        <v>59</v>
      </c>
      <c r="B8" s="25"/>
      <c r="C8" s="25"/>
      <c r="D8" s="26"/>
    </row>
    <row r="9" spans="1:4" ht="17.25" customHeight="1" x14ac:dyDescent="0.15">
      <c r="A9" s="27" t="s">
        <v>60</v>
      </c>
      <c r="B9" s="30">
        <v>76960</v>
      </c>
      <c r="C9" s="25"/>
      <c r="D9" s="26"/>
    </row>
    <row r="10" spans="1:4" ht="17.25" customHeight="1" x14ac:dyDescent="0.15">
      <c r="A10" s="27" t="s">
        <v>72</v>
      </c>
      <c r="B10" s="30">
        <v>7160276</v>
      </c>
      <c r="C10" s="25"/>
      <c r="D10" s="26"/>
    </row>
    <row r="11" spans="1:4" ht="17.25" customHeight="1" x14ac:dyDescent="0.15">
      <c r="A11" s="27" t="s">
        <v>72</v>
      </c>
      <c r="B11" s="30">
        <v>411927</v>
      </c>
      <c r="C11" s="25"/>
      <c r="D11" s="26"/>
    </row>
    <row r="12" spans="1:4" ht="17.25" customHeight="1" x14ac:dyDescent="0.15">
      <c r="A12" s="27" t="s">
        <v>71</v>
      </c>
      <c r="B12" s="30">
        <v>3799022</v>
      </c>
      <c r="C12" s="25"/>
      <c r="D12" s="26"/>
    </row>
    <row r="13" spans="1:4" ht="17.25" customHeight="1" x14ac:dyDescent="0.15">
      <c r="A13" s="27" t="s">
        <v>91</v>
      </c>
      <c r="B13" s="30">
        <v>4867240</v>
      </c>
      <c r="C13" s="25"/>
      <c r="D13" s="26"/>
    </row>
    <row r="14" spans="1:4" ht="17.25" customHeight="1" thickBot="1" x14ac:dyDescent="0.2">
      <c r="A14" s="27" t="s">
        <v>84</v>
      </c>
      <c r="B14" s="30">
        <v>246000</v>
      </c>
      <c r="C14" s="25"/>
      <c r="D14" s="26"/>
    </row>
    <row r="15" spans="1:4" ht="17.25" customHeight="1" thickBot="1" x14ac:dyDescent="0.2">
      <c r="A15" s="28" t="s">
        <v>61</v>
      </c>
      <c r="B15" s="22"/>
      <c r="C15" s="29">
        <f>SUM(B9:B14)</f>
        <v>16561425</v>
      </c>
      <c r="D15" s="26"/>
    </row>
    <row r="16" spans="1:4" ht="17.25" customHeight="1" thickBot="1" x14ac:dyDescent="0.2">
      <c r="A16" s="28" t="s">
        <v>62</v>
      </c>
      <c r="B16" s="25"/>
      <c r="C16" s="39"/>
      <c r="D16" s="31">
        <f>SUM(C15:C15)</f>
        <v>16561425</v>
      </c>
    </row>
    <row r="17" spans="1:4" ht="17.25" customHeight="1" thickTop="1" x14ac:dyDescent="0.15">
      <c r="A17" s="28"/>
      <c r="B17" s="25"/>
      <c r="C17" s="30"/>
      <c r="D17" s="32"/>
    </row>
    <row r="18" spans="1:4" ht="17.25" customHeight="1" x14ac:dyDescent="0.15">
      <c r="A18" s="28" t="s">
        <v>63</v>
      </c>
      <c r="B18" s="25"/>
      <c r="C18" s="24"/>
      <c r="D18" s="26"/>
    </row>
    <row r="19" spans="1:4" ht="17.25" customHeight="1" x14ac:dyDescent="0.15">
      <c r="A19" s="28" t="s">
        <v>73</v>
      </c>
      <c r="B19" s="25"/>
      <c r="C19" s="24"/>
      <c r="D19" s="26"/>
    </row>
    <row r="20" spans="1:4" ht="17.25" customHeight="1" x14ac:dyDescent="0.15">
      <c r="A20" s="28" t="s">
        <v>92</v>
      </c>
      <c r="B20" s="40">
        <v>840000</v>
      </c>
      <c r="C20" s="24"/>
      <c r="D20" s="26"/>
    </row>
    <row r="21" spans="1:4" ht="17.25" customHeight="1" x14ac:dyDescent="0.15">
      <c r="A21" s="28" t="s">
        <v>93</v>
      </c>
      <c r="B21" s="40">
        <v>716618</v>
      </c>
      <c r="C21" s="24"/>
      <c r="D21" s="26"/>
    </row>
    <row r="22" spans="1:4" ht="17.25" customHeight="1" x14ac:dyDescent="0.15">
      <c r="A22" s="28" t="s">
        <v>94</v>
      </c>
      <c r="B22" s="40">
        <v>457062</v>
      </c>
      <c r="C22" s="24"/>
      <c r="D22" s="26"/>
    </row>
    <row r="23" spans="1:4" ht="17.25" customHeight="1" x14ac:dyDescent="0.15">
      <c r="A23" s="28" t="s">
        <v>95</v>
      </c>
      <c r="B23" s="40">
        <v>275415</v>
      </c>
      <c r="C23" s="24"/>
      <c r="D23" s="26"/>
    </row>
    <row r="24" spans="1:4" ht="17.25" customHeight="1" x14ac:dyDescent="0.15">
      <c r="A24" s="28" t="s">
        <v>96</v>
      </c>
      <c r="B24" s="40">
        <v>204109</v>
      </c>
      <c r="C24" s="24"/>
      <c r="D24" s="26"/>
    </row>
    <row r="25" spans="1:4" ht="17.25" customHeight="1" x14ac:dyDescent="0.15">
      <c r="A25" s="28" t="s">
        <v>85</v>
      </c>
      <c r="B25" s="40">
        <v>919025</v>
      </c>
      <c r="C25" s="24"/>
      <c r="D25" s="26"/>
    </row>
    <row r="26" spans="1:4" ht="17.25" customHeight="1" x14ac:dyDescent="0.15">
      <c r="A26" s="28" t="s">
        <v>97</v>
      </c>
      <c r="B26" s="40">
        <v>137900</v>
      </c>
      <c r="C26" s="24"/>
      <c r="D26" s="26"/>
    </row>
    <row r="27" spans="1:4" ht="17.25" customHeight="1" x14ac:dyDescent="0.15">
      <c r="A27" s="28" t="s">
        <v>98</v>
      </c>
      <c r="B27" s="40">
        <v>132300</v>
      </c>
      <c r="C27" s="24"/>
      <c r="D27" s="26"/>
    </row>
    <row r="28" spans="1:4" ht="17.25" customHeight="1" x14ac:dyDescent="0.15">
      <c r="A28" s="28" t="s">
        <v>99</v>
      </c>
      <c r="B28" s="40">
        <v>769500</v>
      </c>
      <c r="C28" s="24"/>
      <c r="D28" s="26"/>
    </row>
    <row r="29" spans="1:4" ht="17.25" customHeight="1" x14ac:dyDescent="0.15">
      <c r="A29" s="28" t="s">
        <v>74</v>
      </c>
      <c r="B29" s="40">
        <v>5692426</v>
      </c>
      <c r="C29" s="24"/>
      <c r="D29" s="26"/>
    </row>
    <row r="30" spans="1:4" ht="17.25" customHeight="1" x14ac:dyDescent="0.15">
      <c r="A30" s="28" t="s">
        <v>86</v>
      </c>
      <c r="B30" s="40">
        <v>928000</v>
      </c>
      <c r="C30" s="24"/>
      <c r="D30" s="26"/>
    </row>
    <row r="31" spans="1:4" ht="17.25" customHeight="1" x14ac:dyDescent="0.15">
      <c r="A31" s="28" t="s">
        <v>100</v>
      </c>
      <c r="B31" s="40">
        <v>3150000</v>
      </c>
      <c r="C31" s="24"/>
      <c r="D31" s="26"/>
    </row>
    <row r="32" spans="1:4" ht="17.25" customHeight="1" x14ac:dyDescent="0.15">
      <c r="A32" s="28" t="s">
        <v>75</v>
      </c>
      <c r="B32" s="40">
        <v>168428</v>
      </c>
      <c r="C32" s="24"/>
      <c r="D32" s="26"/>
    </row>
    <row r="33" spans="1:4" ht="17.25" customHeight="1" x14ac:dyDescent="0.15">
      <c r="A33" s="28" t="s">
        <v>101</v>
      </c>
      <c r="B33" s="40">
        <v>336600</v>
      </c>
      <c r="C33" s="24"/>
      <c r="D33" s="26"/>
    </row>
    <row r="34" spans="1:4" ht="17.25" customHeight="1" thickBot="1" x14ac:dyDescent="0.2">
      <c r="A34" s="28" t="s">
        <v>70</v>
      </c>
      <c r="B34" s="38"/>
      <c r="C34" s="24"/>
      <c r="D34" s="26"/>
    </row>
    <row r="35" spans="1:4" ht="17.25" customHeight="1" thickBot="1" x14ac:dyDescent="0.2">
      <c r="A35" s="28" t="s">
        <v>76</v>
      </c>
      <c r="B35" s="33"/>
      <c r="C35" s="43">
        <f>SUM(B20:B34)</f>
        <v>14727383</v>
      </c>
      <c r="D35" s="26"/>
    </row>
    <row r="36" spans="1:4" ht="17.25" customHeight="1" thickBot="1" x14ac:dyDescent="0.2">
      <c r="A36" s="28" t="s">
        <v>64</v>
      </c>
      <c r="B36" s="21"/>
      <c r="C36" s="42"/>
      <c r="D36" s="34">
        <f>SUM(C35)</f>
        <v>14727383</v>
      </c>
    </row>
    <row r="37" spans="1:4" ht="17.25" customHeight="1" thickBot="1" x14ac:dyDescent="0.2">
      <c r="A37" s="35" t="s">
        <v>65</v>
      </c>
      <c r="B37" s="36"/>
      <c r="C37" s="37"/>
      <c r="D37" s="41">
        <f>SUM(D16-D36)</f>
        <v>1834042</v>
      </c>
    </row>
    <row r="38" spans="1:4" ht="17.25" customHeight="1" x14ac:dyDescent="0.15">
      <c r="A38" s="18"/>
    </row>
    <row r="39" spans="1:4" ht="17.25" customHeight="1" x14ac:dyDescent="0.15"/>
    <row r="40" spans="1:4" ht="17.25" customHeight="1" x14ac:dyDescent="0.15"/>
    <row r="41" spans="1:4" ht="17.25" customHeight="1" x14ac:dyDescent="0.15"/>
    <row r="42" spans="1:4" ht="17.25" customHeight="1" x14ac:dyDescent="0.15"/>
    <row r="43" spans="1:4" ht="17.25" customHeight="1" x14ac:dyDescent="0.15"/>
    <row r="44" spans="1:4" ht="17.25" customHeight="1" x14ac:dyDescent="0.15"/>
    <row r="45" spans="1:4" ht="17.25" customHeight="1" x14ac:dyDescent="0.15"/>
    <row r="46" spans="1:4" ht="17.25" customHeight="1" x14ac:dyDescent="0.15"/>
    <row r="47" spans="1:4" ht="17.25" customHeight="1" x14ac:dyDescent="0.15"/>
    <row r="48" spans="1:4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</sheetData>
  <mergeCells count="3">
    <mergeCell ref="A1:D1"/>
    <mergeCell ref="A3:D3"/>
    <mergeCell ref="B5:D5"/>
  </mergeCells>
  <phoneticPr fontId="1"/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D17" sqref="D17"/>
    </sheetView>
  </sheetViews>
  <sheetFormatPr defaultRowHeight="13.5" x14ac:dyDescent="0.15"/>
  <cols>
    <col min="1" max="1" width="23.5" customWidth="1"/>
    <col min="2" max="2" width="19.75" customWidth="1"/>
    <col min="3" max="3" width="23.5" customWidth="1"/>
    <col min="4" max="4" width="19.75" customWidth="1"/>
  </cols>
  <sheetData>
    <row r="1" spans="1:4" ht="24" customHeight="1" x14ac:dyDescent="0.15">
      <c r="A1" s="59" t="s">
        <v>0</v>
      </c>
      <c r="B1" s="59"/>
      <c r="C1" s="59"/>
      <c r="D1" s="59"/>
    </row>
    <row r="2" spans="1:4" ht="17.25" customHeight="1" x14ac:dyDescent="0.15">
      <c r="A2" s="1" t="s">
        <v>15</v>
      </c>
      <c r="B2" s="1"/>
      <c r="C2" s="1"/>
      <c r="D2" s="2" t="s">
        <v>1</v>
      </c>
    </row>
    <row r="3" spans="1:4" ht="17.25" customHeight="1" thickBot="1" x14ac:dyDescent="0.2">
      <c r="A3" s="1"/>
      <c r="B3" s="1"/>
      <c r="C3" s="1"/>
      <c r="D3" s="2" t="s">
        <v>102</v>
      </c>
    </row>
    <row r="4" spans="1:4" ht="17.25" customHeight="1" x14ac:dyDescent="0.15">
      <c r="A4" s="57" t="s">
        <v>2</v>
      </c>
      <c r="B4" s="58"/>
      <c r="C4" s="57" t="s">
        <v>3</v>
      </c>
      <c r="D4" s="58"/>
    </row>
    <row r="5" spans="1:4" ht="17.25" customHeight="1" x14ac:dyDescent="0.15">
      <c r="A5" s="3" t="s">
        <v>5</v>
      </c>
      <c r="B5" s="46"/>
      <c r="C5" s="3" t="s">
        <v>7</v>
      </c>
      <c r="D5" s="4"/>
    </row>
    <row r="6" spans="1:4" ht="17.25" customHeight="1" x14ac:dyDescent="0.15">
      <c r="A6" s="3" t="s">
        <v>16</v>
      </c>
      <c r="B6" s="5">
        <v>11448185</v>
      </c>
      <c r="C6" s="47" t="s">
        <v>17</v>
      </c>
      <c r="D6" s="5">
        <v>3412229</v>
      </c>
    </row>
    <row r="7" spans="1:4" ht="17.25" customHeight="1" x14ac:dyDescent="0.15">
      <c r="A7" s="48" t="s">
        <v>87</v>
      </c>
      <c r="B7" s="5">
        <v>4867240</v>
      </c>
      <c r="C7" s="47" t="s">
        <v>55</v>
      </c>
      <c r="D7" s="5">
        <v>270200</v>
      </c>
    </row>
    <row r="8" spans="1:4" ht="17.25" customHeight="1" x14ac:dyDescent="0.15">
      <c r="A8" s="48" t="s">
        <v>88</v>
      </c>
      <c r="B8" s="5">
        <v>246000</v>
      </c>
      <c r="C8" s="17" t="s">
        <v>104</v>
      </c>
      <c r="D8" s="51">
        <v>769500</v>
      </c>
    </row>
    <row r="9" spans="1:4" ht="17.25" customHeight="1" x14ac:dyDescent="0.15">
      <c r="A9" s="3" t="s">
        <v>6</v>
      </c>
      <c r="B9" s="5">
        <f ca="1">SUM(B6:B10)</f>
        <v>16561425</v>
      </c>
      <c r="C9" s="47" t="s">
        <v>18</v>
      </c>
      <c r="D9" s="5">
        <v>9770426</v>
      </c>
    </row>
    <row r="10" spans="1:4" ht="17.25" customHeight="1" x14ac:dyDescent="0.15">
      <c r="A10" s="48"/>
      <c r="B10" s="5"/>
      <c r="C10" s="47" t="s">
        <v>19</v>
      </c>
      <c r="D10" s="5">
        <v>168428</v>
      </c>
    </row>
    <row r="11" spans="1:4" ht="17.25" customHeight="1" x14ac:dyDescent="0.15">
      <c r="A11" s="17"/>
      <c r="B11" s="51"/>
      <c r="C11" s="47" t="s">
        <v>103</v>
      </c>
      <c r="D11" s="5">
        <v>336600</v>
      </c>
    </row>
    <row r="12" spans="1:4" ht="17.25" customHeight="1" x14ac:dyDescent="0.15">
      <c r="A12" s="3"/>
      <c r="B12" s="5"/>
      <c r="C12" s="47" t="s">
        <v>12</v>
      </c>
      <c r="D12" s="5">
        <f>SUM(D6:D11)</f>
        <v>14727383</v>
      </c>
    </row>
    <row r="13" spans="1:4" ht="17.25" customHeight="1" x14ac:dyDescent="0.15">
      <c r="A13" s="3"/>
      <c r="B13" s="5"/>
      <c r="C13" s="50" t="s">
        <v>8</v>
      </c>
      <c r="D13" s="6">
        <f>SUM(D12)</f>
        <v>14727383</v>
      </c>
    </row>
    <row r="14" spans="1:4" ht="17.25" customHeight="1" x14ac:dyDescent="0.15">
      <c r="A14" s="3"/>
      <c r="B14" s="5"/>
      <c r="C14" s="60" t="s">
        <v>9</v>
      </c>
      <c r="D14" s="61"/>
    </row>
    <row r="15" spans="1:4" ht="17.25" customHeight="1" x14ac:dyDescent="0.15">
      <c r="A15" s="3"/>
      <c r="B15" s="5"/>
      <c r="C15" s="47" t="s">
        <v>13</v>
      </c>
      <c r="D15" s="5">
        <v>1491974</v>
      </c>
    </row>
    <row r="16" spans="1:4" ht="17.25" customHeight="1" x14ac:dyDescent="0.15">
      <c r="A16" s="3"/>
      <c r="B16" s="5"/>
      <c r="C16" s="47" t="s">
        <v>14</v>
      </c>
      <c r="D16" s="5">
        <v>342068</v>
      </c>
    </row>
    <row r="17" spans="1:4" ht="17.25" customHeight="1" x14ac:dyDescent="0.15">
      <c r="A17" s="3"/>
      <c r="B17" s="5"/>
      <c r="C17" s="50" t="s">
        <v>10</v>
      </c>
      <c r="D17" s="7">
        <f>SUM(D15:D16)</f>
        <v>1834042</v>
      </c>
    </row>
    <row r="18" spans="1:4" ht="17.25" customHeight="1" thickBot="1" x14ac:dyDescent="0.2">
      <c r="A18" s="8" t="s">
        <v>4</v>
      </c>
      <c r="B18" s="9">
        <f ca="1">SUM(B9+B14)</f>
        <v>16561425</v>
      </c>
      <c r="C18" s="49" t="s">
        <v>11</v>
      </c>
      <c r="D18" s="10">
        <f>SUM(D13+D17)</f>
        <v>16561425</v>
      </c>
    </row>
  </sheetData>
  <mergeCells count="4">
    <mergeCell ref="A4:B4"/>
    <mergeCell ref="C4:D4"/>
    <mergeCell ref="A1:D1"/>
    <mergeCell ref="C14:D14"/>
  </mergeCells>
  <phoneticPr fontId="1"/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7" zoomScaleNormal="100" workbookViewId="0">
      <selection activeCell="C20" sqref="C20"/>
    </sheetView>
  </sheetViews>
  <sheetFormatPr defaultColWidth="9" defaultRowHeight="13.5" x14ac:dyDescent="0.15"/>
  <cols>
    <col min="1" max="1" width="3.375" style="1" customWidth="1"/>
    <col min="2" max="2" width="46.75" style="1" customWidth="1"/>
    <col min="3" max="5" width="12.75" style="1" customWidth="1"/>
    <col min="6" max="6" width="2.75" style="1" customWidth="1"/>
    <col min="7" max="16384" width="9" style="1"/>
  </cols>
  <sheetData>
    <row r="1" spans="1:6" ht="20.25" customHeight="1" x14ac:dyDescent="0.15">
      <c r="B1" s="59" t="s">
        <v>20</v>
      </c>
      <c r="C1" s="59"/>
      <c r="D1" s="59"/>
      <c r="E1" s="59"/>
    </row>
    <row r="2" spans="1:6" ht="15.75" customHeight="1" x14ac:dyDescent="0.15">
      <c r="B2" s="1" t="s">
        <v>21</v>
      </c>
      <c r="E2" s="2" t="s">
        <v>22</v>
      </c>
    </row>
    <row r="3" spans="1:6" ht="15.75" customHeight="1" x14ac:dyDescent="0.15">
      <c r="A3" s="11"/>
      <c r="B3" s="63" t="s">
        <v>105</v>
      </c>
      <c r="C3" s="63"/>
      <c r="D3" s="63"/>
      <c r="E3" s="63"/>
      <c r="F3" s="11"/>
    </row>
    <row r="4" spans="1:6" ht="15.75" customHeight="1" x14ac:dyDescent="0.15"/>
    <row r="5" spans="1:6" ht="15.75" customHeight="1" x14ac:dyDescent="0.15">
      <c r="B5" s="62" t="s">
        <v>23</v>
      </c>
      <c r="C5" s="62"/>
      <c r="D5" s="62"/>
      <c r="E5" s="62"/>
    </row>
    <row r="6" spans="1:6" ht="15.75" customHeight="1" x14ac:dyDescent="0.15">
      <c r="B6" s="1" t="s">
        <v>27</v>
      </c>
      <c r="D6" s="12"/>
      <c r="E6" s="12"/>
    </row>
    <row r="7" spans="1:6" ht="15.75" customHeight="1" x14ac:dyDescent="0.15">
      <c r="B7" s="1" t="s">
        <v>28</v>
      </c>
      <c r="D7" s="12"/>
      <c r="E7" s="12"/>
    </row>
    <row r="8" spans="1:6" ht="15.75" customHeight="1" x14ac:dyDescent="0.15">
      <c r="B8" s="1" t="s">
        <v>82</v>
      </c>
      <c r="D8" s="12"/>
      <c r="E8" s="12"/>
    </row>
    <row r="9" spans="1:6" ht="15.75" customHeight="1" x14ac:dyDescent="0.15">
      <c r="B9" s="44" t="s">
        <v>77</v>
      </c>
      <c r="C9" s="45">
        <v>18426545</v>
      </c>
      <c r="D9" s="12"/>
      <c r="E9" s="12"/>
    </row>
    <row r="10" spans="1:6" ht="15.75" customHeight="1" x14ac:dyDescent="0.15">
      <c r="B10" s="44" t="s">
        <v>80</v>
      </c>
      <c r="C10" s="12">
        <v>701886</v>
      </c>
      <c r="D10" s="12"/>
      <c r="E10" s="12"/>
    </row>
    <row r="11" spans="1:6" ht="15.75" customHeight="1" x14ac:dyDescent="0.15">
      <c r="B11" s="44" t="s">
        <v>81</v>
      </c>
      <c r="C11" s="12">
        <v>14839640</v>
      </c>
      <c r="D11" s="12">
        <f>SUM(C9:C11)</f>
        <v>33968071</v>
      </c>
      <c r="E11" s="12"/>
    </row>
    <row r="12" spans="1:6" ht="15.75" customHeight="1" x14ac:dyDescent="0.15">
      <c r="B12" s="1" t="s">
        <v>83</v>
      </c>
      <c r="D12" s="12">
        <v>60000</v>
      </c>
      <c r="E12" s="12"/>
    </row>
    <row r="13" spans="1:6" ht="15.75" customHeight="1" x14ac:dyDescent="0.15">
      <c r="B13" s="1" t="s">
        <v>78</v>
      </c>
      <c r="D13" s="12">
        <v>146782</v>
      </c>
      <c r="E13" s="12"/>
    </row>
    <row r="14" spans="1:6" ht="15.75" customHeight="1" x14ac:dyDescent="0.15">
      <c r="B14" s="1" t="s">
        <v>79</v>
      </c>
      <c r="D14" s="13">
        <v>4805</v>
      </c>
      <c r="E14" s="12"/>
    </row>
    <row r="15" spans="1:6" ht="15.75" customHeight="1" x14ac:dyDescent="0.15">
      <c r="B15" s="1" t="s">
        <v>31</v>
      </c>
      <c r="D15" s="12"/>
      <c r="E15" s="12">
        <f>SUM(D8:D14)</f>
        <v>34179658</v>
      </c>
    </row>
    <row r="16" spans="1:6" ht="15.75" customHeight="1" x14ac:dyDescent="0.15">
      <c r="B16" s="1" t="s">
        <v>29</v>
      </c>
      <c r="D16" s="12"/>
      <c r="E16" s="12"/>
    </row>
    <row r="17" spans="2:5" ht="15.75" customHeight="1" x14ac:dyDescent="0.15">
      <c r="B17" s="44" t="s">
        <v>77</v>
      </c>
      <c r="C17" s="12">
        <v>15160797</v>
      </c>
      <c r="D17" s="12"/>
      <c r="E17" s="12"/>
    </row>
    <row r="18" spans="2:5" ht="15.75" customHeight="1" x14ac:dyDescent="0.15">
      <c r="B18" s="44" t="s">
        <v>80</v>
      </c>
      <c r="C18" s="12">
        <v>1319579</v>
      </c>
      <c r="D18" s="12"/>
      <c r="E18" s="12"/>
    </row>
    <row r="19" spans="2:5" ht="15.75" customHeight="1" x14ac:dyDescent="0.15">
      <c r="B19" s="44" t="s">
        <v>81</v>
      </c>
      <c r="C19" s="12">
        <v>4830951</v>
      </c>
      <c r="D19" s="12">
        <f>SUM(C17:C19)</f>
        <v>21311327</v>
      </c>
      <c r="E19" s="12"/>
    </row>
    <row r="20" spans="2:5" ht="15.75" customHeight="1" x14ac:dyDescent="0.15">
      <c r="B20" s="1" t="s">
        <v>30</v>
      </c>
      <c r="D20" s="14">
        <f>SUM(D17:D19)</f>
        <v>21311327</v>
      </c>
      <c r="E20" s="12"/>
    </row>
    <row r="21" spans="2:5" ht="15.75" customHeight="1" x14ac:dyDescent="0.15">
      <c r="B21" s="1" t="s">
        <v>32</v>
      </c>
      <c r="D21" s="14">
        <f>SUM(D20)</f>
        <v>21311327</v>
      </c>
      <c r="E21" s="12"/>
    </row>
    <row r="22" spans="2:5" ht="15.75" customHeight="1" x14ac:dyDescent="0.15">
      <c r="B22" s="1" t="s">
        <v>33</v>
      </c>
      <c r="D22" s="12"/>
      <c r="E22" s="12">
        <f>SUM(D21)</f>
        <v>21311327</v>
      </c>
    </row>
    <row r="23" spans="2:5" ht="15.75" customHeight="1" x14ac:dyDescent="0.15">
      <c r="B23" s="1" t="s">
        <v>34</v>
      </c>
      <c r="D23" s="12"/>
      <c r="E23" s="12"/>
    </row>
    <row r="24" spans="2:5" ht="15.75" customHeight="1" x14ac:dyDescent="0.15">
      <c r="B24" s="1" t="s">
        <v>106</v>
      </c>
      <c r="D24" s="12">
        <v>2241000</v>
      </c>
      <c r="E24" s="12"/>
    </row>
    <row r="25" spans="2:5" ht="15.75" customHeight="1" x14ac:dyDescent="0.15">
      <c r="B25" s="1" t="s">
        <v>49</v>
      </c>
      <c r="D25" s="12">
        <v>1642694</v>
      </c>
      <c r="E25" s="12"/>
    </row>
    <row r="26" spans="2:5" ht="15.75" customHeight="1" x14ac:dyDescent="0.15">
      <c r="B26" s="1" t="s">
        <v>50</v>
      </c>
      <c r="D26" s="12">
        <v>2790</v>
      </c>
      <c r="E26" s="12"/>
    </row>
    <row r="27" spans="2:5" ht="15.75" customHeight="1" x14ac:dyDescent="0.15">
      <c r="B27" s="1" t="s">
        <v>107</v>
      </c>
      <c r="D27" s="12">
        <v>1317600</v>
      </c>
      <c r="E27" s="12"/>
    </row>
    <row r="28" spans="2:5" ht="15.75" customHeight="1" x14ac:dyDescent="0.15">
      <c r="B28" s="1" t="s">
        <v>42</v>
      </c>
      <c r="D28" s="12">
        <v>384684</v>
      </c>
      <c r="E28" s="12"/>
    </row>
    <row r="29" spans="2:5" ht="15.75" customHeight="1" x14ac:dyDescent="0.15">
      <c r="B29" s="1" t="s">
        <v>51</v>
      </c>
      <c r="D29" s="12">
        <v>740</v>
      </c>
      <c r="E29" s="12"/>
    </row>
    <row r="30" spans="2:5" ht="15.75" customHeight="1" x14ac:dyDescent="0.15">
      <c r="B30" s="1" t="s">
        <v>89</v>
      </c>
      <c r="D30" s="12">
        <v>281513</v>
      </c>
      <c r="E30" s="12"/>
    </row>
    <row r="31" spans="2:5" ht="15.75" customHeight="1" x14ac:dyDescent="0.15">
      <c r="B31" s="1" t="s">
        <v>43</v>
      </c>
      <c r="D31" s="12">
        <v>42639</v>
      </c>
      <c r="E31" s="12"/>
    </row>
    <row r="32" spans="2:5" ht="15.75" customHeight="1" x14ac:dyDescent="0.15">
      <c r="B32" s="1" t="s">
        <v>52</v>
      </c>
      <c r="D32" s="12">
        <v>136222</v>
      </c>
      <c r="E32" s="12"/>
    </row>
    <row r="33" spans="2:5" ht="15.75" customHeight="1" x14ac:dyDescent="0.15">
      <c r="B33" s="1" t="s">
        <v>44</v>
      </c>
      <c r="D33" s="12">
        <v>777211</v>
      </c>
      <c r="E33" s="12"/>
    </row>
    <row r="34" spans="2:5" ht="15.75" customHeight="1" x14ac:dyDescent="0.15">
      <c r="B34" s="1" t="s">
        <v>45</v>
      </c>
      <c r="D34" s="12">
        <v>235968</v>
      </c>
      <c r="E34" s="12"/>
    </row>
    <row r="35" spans="2:5" ht="15.75" customHeight="1" x14ac:dyDescent="0.15">
      <c r="B35" s="1" t="s">
        <v>46</v>
      </c>
      <c r="D35" s="12">
        <v>782432</v>
      </c>
      <c r="E35" s="12"/>
    </row>
    <row r="36" spans="2:5" ht="15.75" customHeight="1" x14ac:dyDescent="0.15">
      <c r="B36" s="1" t="s">
        <v>108</v>
      </c>
      <c r="D36" s="12">
        <v>60180</v>
      </c>
      <c r="E36" s="12"/>
    </row>
    <row r="37" spans="2:5" ht="15.75" customHeight="1" x14ac:dyDescent="0.15">
      <c r="B37" s="1" t="s">
        <v>109</v>
      </c>
      <c r="D37" s="12">
        <v>2100</v>
      </c>
      <c r="E37" s="12"/>
    </row>
    <row r="38" spans="2:5" ht="15.75" customHeight="1" x14ac:dyDescent="0.15">
      <c r="B38" s="1" t="s">
        <v>48</v>
      </c>
      <c r="D38" s="12">
        <v>1154272</v>
      </c>
      <c r="E38" s="12"/>
    </row>
    <row r="39" spans="2:5" ht="15.75" customHeight="1" x14ac:dyDescent="0.15">
      <c r="B39" s="1" t="s">
        <v>53</v>
      </c>
      <c r="D39" s="12">
        <v>2292000</v>
      </c>
      <c r="E39" s="12"/>
    </row>
    <row r="40" spans="2:5" ht="15.75" customHeight="1" x14ac:dyDescent="0.15">
      <c r="B40" s="1" t="s">
        <v>110</v>
      </c>
      <c r="D40" s="12">
        <v>44100</v>
      </c>
      <c r="E40" s="12"/>
    </row>
    <row r="41" spans="2:5" ht="15.75" customHeight="1" x14ac:dyDescent="0.15">
      <c r="B41" s="1" t="s">
        <v>111</v>
      </c>
      <c r="D41" s="12">
        <v>11520</v>
      </c>
      <c r="E41" s="12"/>
    </row>
    <row r="42" spans="2:5" ht="15.75" customHeight="1" x14ac:dyDescent="0.15">
      <c r="B42" s="1" t="s">
        <v>47</v>
      </c>
      <c r="D42" s="12">
        <v>1073930</v>
      </c>
      <c r="E42" s="12"/>
    </row>
    <row r="43" spans="2:5" ht="15.75" customHeight="1" x14ac:dyDescent="0.15">
      <c r="B43" s="1" t="s">
        <v>54</v>
      </c>
      <c r="D43" s="13">
        <v>42668</v>
      </c>
      <c r="E43" s="12"/>
    </row>
    <row r="44" spans="2:5" ht="15.75" customHeight="1" x14ac:dyDescent="0.15">
      <c r="B44" s="1" t="s">
        <v>35</v>
      </c>
      <c r="D44" s="12"/>
      <c r="E44" s="13">
        <f>SUM(D24:D43)</f>
        <v>12526263</v>
      </c>
    </row>
    <row r="45" spans="2:5" ht="15.75" customHeight="1" x14ac:dyDescent="0.15">
      <c r="B45" s="15" t="s">
        <v>41</v>
      </c>
      <c r="C45" s="15"/>
      <c r="D45" s="12"/>
      <c r="E45" s="12">
        <f>SUM(E15-E22-E44)</f>
        <v>342068</v>
      </c>
    </row>
    <row r="46" spans="2:5" ht="15.75" customHeight="1" x14ac:dyDescent="0.15">
      <c r="B46" s="1" t="s">
        <v>24</v>
      </c>
      <c r="D46" s="12"/>
      <c r="E46" s="12"/>
    </row>
    <row r="47" spans="2:5" ht="15.75" customHeight="1" x14ac:dyDescent="0.15">
      <c r="B47" s="1" t="s">
        <v>36</v>
      </c>
      <c r="D47" s="12"/>
      <c r="E47" s="12"/>
    </row>
    <row r="48" spans="2:5" ht="15.75" customHeight="1" x14ac:dyDescent="0.15">
      <c r="B48" s="1" t="s">
        <v>37</v>
      </c>
      <c r="D48" s="12"/>
      <c r="E48" s="12">
        <v>0</v>
      </c>
    </row>
    <row r="49" spans="2:5" ht="15.75" customHeight="1" x14ac:dyDescent="0.15">
      <c r="B49" s="1" t="s">
        <v>38</v>
      </c>
      <c r="D49" s="12"/>
      <c r="E49" s="12"/>
    </row>
    <row r="50" spans="2:5" ht="15.75" customHeight="1" x14ac:dyDescent="0.15">
      <c r="B50" s="1" t="s">
        <v>39</v>
      </c>
      <c r="D50" s="12"/>
      <c r="E50" s="12">
        <v>0</v>
      </c>
    </row>
    <row r="51" spans="2:5" ht="15.75" customHeight="1" x14ac:dyDescent="0.15">
      <c r="B51" s="15" t="s">
        <v>40</v>
      </c>
      <c r="C51" s="15"/>
      <c r="D51" s="12"/>
      <c r="E51" s="14">
        <f>SUM(E45+E48-E50)</f>
        <v>342068</v>
      </c>
    </row>
    <row r="52" spans="2:5" ht="15.75" customHeight="1" x14ac:dyDescent="0.15">
      <c r="B52" s="2" t="s">
        <v>25</v>
      </c>
      <c r="C52" s="2"/>
      <c r="D52" s="12"/>
      <c r="E52" s="14">
        <v>1491974</v>
      </c>
    </row>
    <row r="53" spans="2:5" ht="15.75" customHeight="1" thickBot="1" x14ac:dyDescent="0.2">
      <c r="B53" s="2" t="s">
        <v>26</v>
      </c>
      <c r="C53" s="2"/>
      <c r="D53" s="12"/>
      <c r="E53" s="16">
        <f>SUM(E51:E52)</f>
        <v>1834042</v>
      </c>
    </row>
    <row r="54" spans="2:5" ht="15.75" customHeight="1" thickTop="1" x14ac:dyDescent="0.15"/>
  </sheetData>
  <mergeCells count="3">
    <mergeCell ref="B5:E5"/>
    <mergeCell ref="B1:E1"/>
    <mergeCell ref="B3:E3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財産目録</vt:lpstr>
      <vt:lpstr>貸借対照表</vt:lpstr>
      <vt:lpstr>全体収支計算書</vt:lpstr>
      <vt:lpstr>全体収支計算書!Print_Area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katsube</dc:creator>
  <cp:lastModifiedBy>SAGA</cp:lastModifiedBy>
  <cp:lastPrinted>2013-06-11T09:02:45Z</cp:lastPrinted>
  <dcterms:created xsi:type="dcterms:W3CDTF">2011-05-30T10:24:04Z</dcterms:created>
  <dcterms:modified xsi:type="dcterms:W3CDTF">2013-06-11T09:23:09Z</dcterms:modified>
</cp:coreProperties>
</file>