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財産目録" sheetId="3" r:id="rId1"/>
  </sheets>
  <calcPr calcId="145621"/>
</workbook>
</file>

<file path=xl/calcChain.xml><?xml version="1.0" encoding="utf-8"?>
<calcChain xmlns="http://schemas.openxmlformats.org/spreadsheetml/2006/main">
  <c r="D78" i="3" l="1"/>
  <c r="E81" i="3" s="1"/>
  <c r="D50" i="3"/>
  <c r="C45" i="3"/>
  <c r="D32" i="3"/>
  <c r="E51" i="3" s="1"/>
  <c r="E83" i="3" s="1"/>
</calcChain>
</file>

<file path=xl/sharedStrings.xml><?xml version="1.0" encoding="utf-8"?>
<sst xmlns="http://schemas.openxmlformats.org/spreadsheetml/2006/main" count="78" uniqueCount="78">
  <si>
    <t>金　　　　額</t>
  </si>
  <si>
    <t>科　　　　目</t>
  </si>
  <si>
    <t>（単位：円）</t>
  </si>
  <si>
    <t>特定非営利活動法人　ハートフルフレンズ</t>
  </si>
  <si>
    <t xml:space="preserve">    負債合計</t>
  </si>
  <si>
    <t xml:space="preserve">      固定負債合計</t>
  </si>
  <si>
    <t xml:space="preserve">   2. 固定負債</t>
  </si>
  <si>
    <t xml:space="preserve">      流動負債合計</t>
  </si>
  <si>
    <t xml:space="preserve">      前受収益</t>
  </si>
  <si>
    <t xml:space="preserve">      未払費用</t>
  </si>
  <si>
    <t xml:space="preserve">      未払法人税等</t>
  </si>
  <si>
    <t xml:space="preserve">      未払金</t>
  </si>
  <si>
    <t xml:space="preserve">   1. 流動負債</t>
  </si>
  <si>
    <t>Ⅱ  負債の部</t>
  </si>
  <si>
    <t xml:space="preserve">    資産合計</t>
  </si>
  <si>
    <t xml:space="preserve">      固定資産合計</t>
  </si>
  <si>
    <t xml:space="preserve">        投資その他の資産計</t>
  </si>
  <si>
    <t xml:space="preserve">        長期前払費用</t>
  </si>
  <si>
    <t xml:space="preserve">        有形固定資産計</t>
  </si>
  <si>
    <t xml:space="preserve">        車両運搬具</t>
  </si>
  <si>
    <t xml:space="preserve">        建物</t>
  </si>
  <si>
    <t xml:space="preserve">    (1) 有形固定資産</t>
  </si>
  <si>
    <t xml:space="preserve">   2. 固定資産</t>
  </si>
  <si>
    <t xml:space="preserve">      流動資産合計</t>
  </si>
  <si>
    <t xml:space="preserve">      貸倒引当金</t>
  </si>
  <si>
    <t xml:space="preserve">      立替金</t>
  </si>
  <si>
    <t xml:space="preserve">      前払費用</t>
  </si>
  <si>
    <t xml:space="preserve">      未収入金</t>
  </si>
  <si>
    <t xml:space="preserve">   1. 流動資産</t>
  </si>
  <si>
    <t>Ⅰ  資産の部</t>
  </si>
  <si>
    <t xml:space="preserve">      現金</t>
  </si>
  <si>
    <t xml:space="preserve">      預金</t>
  </si>
  <si>
    <t>本　部　　碧信6024637</t>
  </si>
  <si>
    <t>Ｂ通帳　　碧信6025023</t>
  </si>
  <si>
    <t>スマイル　碧信6025057</t>
  </si>
  <si>
    <t>岡信／六ツ美　9009154</t>
  </si>
  <si>
    <t>愛知県国民健康保険団体連合会</t>
  </si>
  <si>
    <t>岡崎市</t>
  </si>
  <si>
    <t>利用者負担金</t>
  </si>
  <si>
    <t>杉浦　桂子</t>
  </si>
  <si>
    <t>就労Ｂ</t>
    <rPh sb="0" eb="2">
      <t>シュウロウ</t>
    </rPh>
    <phoneticPr fontId="2"/>
  </si>
  <si>
    <t>杉浦　桂子</t>
    <phoneticPr fontId="2"/>
  </si>
  <si>
    <t>杉浦　弘美</t>
    <rPh sb="3" eb="5">
      <t>ヒロミ</t>
    </rPh>
    <phoneticPr fontId="2"/>
  </si>
  <si>
    <t>杉浦　実千代</t>
    <rPh sb="0" eb="2">
      <t>スギウラ</t>
    </rPh>
    <rPh sb="3" eb="6">
      <t>ミチヨ</t>
    </rPh>
    <phoneticPr fontId="2"/>
  </si>
  <si>
    <t>杉浦　弘昌</t>
    <rPh sb="0" eb="2">
      <t>スギウラ</t>
    </rPh>
    <rPh sb="3" eb="5">
      <t>コウショウ</t>
    </rPh>
    <phoneticPr fontId="2"/>
  </si>
  <si>
    <t>黒柳　豊昭</t>
    <rPh sb="0" eb="2">
      <t>クロヤナギ</t>
    </rPh>
    <rPh sb="3" eb="5">
      <t>トヨアキ</t>
    </rPh>
    <phoneticPr fontId="2"/>
  </si>
  <si>
    <t>綜合警備保障㈱</t>
    <rPh sb="0" eb="6">
      <t>ソウゴウケイビホショウ</t>
    </rPh>
    <phoneticPr fontId="2"/>
  </si>
  <si>
    <t>源泉所得税</t>
    <rPh sb="0" eb="2">
      <t>ゲンセン</t>
    </rPh>
    <rPh sb="2" eb="5">
      <t>ショトクゼイ</t>
    </rPh>
    <phoneticPr fontId="2"/>
  </si>
  <si>
    <t>スマイルハウス</t>
    <phoneticPr fontId="2"/>
  </si>
  <si>
    <t>暖房拡張工事</t>
    <rPh sb="0" eb="2">
      <t>ダンボウ</t>
    </rPh>
    <rPh sb="2" eb="4">
      <t>カクチョウ</t>
    </rPh>
    <rPh sb="4" eb="6">
      <t>コウジ</t>
    </rPh>
    <phoneticPr fontId="2"/>
  </si>
  <si>
    <t>ベランダ取替工事</t>
    <rPh sb="4" eb="6">
      <t>トリカエ</t>
    </rPh>
    <rPh sb="6" eb="8">
      <t>コウジ</t>
    </rPh>
    <phoneticPr fontId="2"/>
  </si>
  <si>
    <t>トヨタノア</t>
    <phoneticPr fontId="2"/>
  </si>
  <si>
    <t>スズキエブリィワゴン</t>
    <phoneticPr fontId="2"/>
  </si>
  <si>
    <t>日産セレナ</t>
    <rPh sb="0" eb="2">
      <t>ニッサン</t>
    </rPh>
    <phoneticPr fontId="2"/>
  </si>
  <si>
    <t>日産セレナ カーナビ</t>
    <rPh sb="0" eb="2">
      <t>ニッサン</t>
    </rPh>
    <phoneticPr fontId="2"/>
  </si>
  <si>
    <t>タウンエース</t>
    <phoneticPr fontId="2"/>
  </si>
  <si>
    <t xml:space="preserve">    (2) 投資その他の資産</t>
    <phoneticPr fontId="2"/>
  </si>
  <si>
    <t>リサイクル預託金</t>
    <rPh sb="5" eb="8">
      <t>ヨタクキン</t>
    </rPh>
    <phoneticPr fontId="2"/>
  </si>
  <si>
    <t>出光クレジット㈱</t>
    <rPh sb="0" eb="2">
      <t>イデミツ</t>
    </rPh>
    <phoneticPr fontId="2"/>
  </si>
  <si>
    <t>日新火災海上保険</t>
    <rPh sb="0" eb="8">
      <t>ニッシンカサイカイジョウホケン</t>
    </rPh>
    <phoneticPr fontId="2"/>
  </si>
  <si>
    <t>中京企業退職金共済</t>
    <rPh sb="0" eb="2">
      <t>チュウキョウ</t>
    </rPh>
    <rPh sb="2" eb="4">
      <t>キギョウ</t>
    </rPh>
    <rPh sb="4" eb="6">
      <t>タイショク</t>
    </rPh>
    <rPh sb="6" eb="7">
      <t>キン</t>
    </rPh>
    <rPh sb="7" eb="9">
      <t>キョウサイ</t>
    </rPh>
    <phoneticPr fontId="2"/>
  </si>
  <si>
    <t>中部電力㈱</t>
    <rPh sb="0" eb="2">
      <t>チュウブ</t>
    </rPh>
    <rPh sb="2" eb="4">
      <t>デンリョク</t>
    </rPh>
    <phoneticPr fontId="2"/>
  </si>
  <si>
    <t>岡崎市上下水道局</t>
    <rPh sb="0" eb="3">
      <t>オカザキシ</t>
    </rPh>
    <rPh sb="3" eb="5">
      <t>ジョウゲ</t>
    </rPh>
    <rPh sb="5" eb="7">
      <t>スイドウ</t>
    </rPh>
    <rPh sb="7" eb="8">
      <t>キョク</t>
    </rPh>
    <phoneticPr fontId="2"/>
  </si>
  <si>
    <t>三河商事㈱</t>
    <rPh sb="0" eb="2">
      <t>ミカワ</t>
    </rPh>
    <rPh sb="2" eb="4">
      <t>ショウジ</t>
    </rPh>
    <phoneticPr fontId="2"/>
  </si>
  <si>
    <t>今井税理士事務所</t>
    <rPh sb="0" eb="8">
      <t>イマイゼイリシジムショ</t>
    </rPh>
    <phoneticPr fontId="2"/>
  </si>
  <si>
    <t>その他</t>
    <rPh sb="2" eb="3">
      <t>タ</t>
    </rPh>
    <phoneticPr fontId="2"/>
  </si>
  <si>
    <t>3月分給与</t>
    <rPh sb="1" eb="3">
      <t>ガツブン</t>
    </rPh>
    <rPh sb="3" eb="5">
      <t>キュウヨ</t>
    </rPh>
    <phoneticPr fontId="2"/>
  </si>
  <si>
    <t>社会保険料</t>
    <rPh sb="0" eb="2">
      <t>シャカイ</t>
    </rPh>
    <rPh sb="2" eb="5">
      <t>ホケンリョウ</t>
    </rPh>
    <phoneticPr fontId="2"/>
  </si>
  <si>
    <t>住民税</t>
    <rPh sb="0" eb="3">
      <t>ジュウミンゼイ</t>
    </rPh>
    <phoneticPr fontId="2"/>
  </si>
  <si>
    <t>富増　祐也</t>
    <rPh sb="0" eb="1">
      <t>トミ</t>
    </rPh>
    <rPh sb="1" eb="2">
      <t>マス</t>
    </rPh>
    <rPh sb="3" eb="5">
      <t>ユウヤ</t>
    </rPh>
    <phoneticPr fontId="2"/>
  </si>
  <si>
    <t>杉浦　貴志</t>
    <rPh sb="0" eb="2">
      <t>スギウラ</t>
    </rPh>
    <rPh sb="3" eb="5">
      <t>タカシ</t>
    </rPh>
    <phoneticPr fontId="2"/>
  </si>
  <si>
    <t>杉浦　亮太</t>
    <rPh sb="0" eb="2">
      <t>スギウラ</t>
    </rPh>
    <rPh sb="3" eb="5">
      <t>リョウタ</t>
    </rPh>
    <phoneticPr fontId="2"/>
  </si>
  <si>
    <t>浅岡　忠良</t>
    <rPh sb="0" eb="2">
      <t>アサオカ</t>
    </rPh>
    <rPh sb="3" eb="5">
      <t>タダヨシ</t>
    </rPh>
    <phoneticPr fontId="2"/>
  </si>
  <si>
    <t>島田　邦晃</t>
    <rPh sb="0" eb="2">
      <t>シマダ</t>
    </rPh>
    <rPh sb="3" eb="5">
      <t>クニアキ</t>
    </rPh>
    <phoneticPr fontId="2"/>
  </si>
  <si>
    <t>土屋　紀雄</t>
    <rPh sb="0" eb="2">
      <t>ツチヤ</t>
    </rPh>
    <rPh sb="3" eb="4">
      <t>ノリ</t>
    </rPh>
    <rPh sb="4" eb="5">
      <t>オ</t>
    </rPh>
    <phoneticPr fontId="2"/>
  </si>
  <si>
    <t xml:space="preserve">    正味財産</t>
  </si>
  <si>
    <t>平成31年 3月31日 現在</t>
    <phoneticPr fontId="2"/>
  </si>
  <si>
    <t>平成30年度　財　産　目　録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</si>
</sst>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\ 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vertical="top"/>
    </xf>
    <xf numFmtId="176" fontId="1" fillId="0" borderId="4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176" fontId="1" fillId="0" borderId="3" xfId="0" applyNumberFormat="1" applyFont="1" applyBorder="1" applyAlignment="1">
      <alignment horizontal="right" vertical="top"/>
    </xf>
    <xf numFmtId="0" fontId="1" fillId="0" borderId="3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shrinkToFit="1"/>
    </xf>
    <xf numFmtId="0" fontId="1" fillId="0" borderId="13" xfId="0" applyNumberFormat="1" applyFont="1" applyBorder="1" applyAlignment="1">
      <alignment horizontal="left" vertical="top"/>
    </xf>
    <xf numFmtId="0" fontId="1" fillId="0" borderId="13" xfId="0" applyNumberFormat="1" applyFont="1" applyBorder="1">
      <alignment vertical="center"/>
    </xf>
    <xf numFmtId="176" fontId="1" fillId="0" borderId="1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center" vertical="top"/>
    </xf>
    <xf numFmtId="176" fontId="1" fillId="0" borderId="5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top"/>
    </xf>
    <xf numFmtId="0" fontId="1" fillId="0" borderId="1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84"/>
  <sheetViews>
    <sheetView tabSelected="1" view="pageBreakPreview" zoomScaleNormal="130" zoomScaleSheetLayoutView="100" workbookViewId="0">
      <selection activeCell="B1" sqref="B1"/>
    </sheetView>
  </sheetViews>
  <sheetFormatPr defaultColWidth="8.75" defaultRowHeight="13.5" x14ac:dyDescent="0.15"/>
  <cols>
    <col min="1" max="1" width="29.625" style="3" customWidth="1"/>
    <col min="2" max="2" width="21.75" style="3" customWidth="1"/>
    <col min="3" max="5" width="12.75" style="2" customWidth="1"/>
    <col min="6" max="16384" width="8.75" style="1"/>
  </cols>
  <sheetData>
    <row r="3" spans="1:5" ht="17.25" x14ac:dyDescent="0.15">
      <c r="A3" s="29" t="s">
        <v>77</v>
      </c>
      <c r="B3" s="30"/>
      <c r="C3" s="30"/>
      <c r="D3" s="30"/>
      <c r="E3" s="30"/>
    </row>
    <row r="4" spans="1:5" x14ac:dyDescent="0.15">
      <c r="A4" s="31" t="s">
        <v>76</v>
      </c>
      <c r="B4" s="32"/>
      <c r="C4" s="32"/>
      <c r="D4" s="32"/>
      <c r="E4" s="32"/>
    </row>
    <row r="5" spans="1:5" x14ac:dyDescent="0.15">
      <c r="E5" s="2" t="s">
        <v>3</v>
      </c>
    </row>
    <row r="6" spans="1:5" x14ac:dyDescent="0.15">
      <c r="E6" s="2" t="s">
        <v>2</v>
      </c>
    </row>
    <row r="7" spans="1:5" s="6" customFormat="1" ht="22.9" customHeight="1" x14ac:dyDescent="0.15">
      <c r="A7" s="33" t="s">
        <v>1</v>
      </c>
      <c r="B7" s="34"/>
      <c r="C7" s="33" t="s">
        <v>0</v>
      </c>
      <c r="D7" s="34"/>
      <c r="E7" s="35"/>
    </row>
    <row r="8" spans="1:5" ht="14.25" x14ac:dyDescent="0.15">
      <c r="A8" s="27" t="s">
        <v>29</v>
      </c>
      <c r="B8" s="7"/>
      <c r="C8" s="8"/>
      <c r="D8" s="8"/>
      <c r="E8" s="8"/>
    </row>
    <row r="9" spans="1:5" x14ac:dyDescent="0.15">
      <c r="A9" s="9" t="s">
        <v>28</v>
      </c>
      <c r="B9" s="10"/>
      <c r="C9" s="11"/>
      <c r="D9" s="11"/>
      <c r="E9" s="11"/>
    </row>
    <row r="10" spans="1:5" x14ac:dyDescent="0.15">
      <c r="A10" s="9" t="s">
        <v>30</v>
      </c>
      <c r="B10" s="10"/>
      <c r="C10" s="11">
        <v>37841</v>
      </c>
      <c r="D10" s="11"/>
      <c r="E10" s="11"/>
    </row>
    <row r="11" spans="1:5" x14ac:dyDescent="0.15">
      <c r="A11" s="9" t="s">
        <v>31</v>
      </c>
      <c r="B11" s="10"/>
      <c r="C11" s="12"/>
      <c r="D11" s="12"/>
      <c r="E11" s="12"/>
    </row>
    <row r="12" spans="1:5" x14ac:dyDescent="0.15">
      <c r="A12" s="9"/>
      <c r="B12" s="13" t="s">
        <v>32</v>
      </c>
      <c r="C12" s="11">
        <v>5763419</v>
      </c>
      <c r="D12" s="12"/>
      <c r="E12" s="12"/>
    </row>
    <row r="13" spans="1:5" x14ac:dyDescent="0.15">
      <c r="A13" s="9"/>
      <c r="B13" s="13" t="s">
        <v>33</v>
      </c>
      <c r="C13" s="11">
        <v>79613</v>
      </c>
      <c r="D13" s="12"/>
      <c r="E13" s="12"/>
    </row>
    <row r="14" spans="1:5" x14ac:dyDescent="0.15">
      <c r="A14" s="9"/>
      <c r="B14" s="13" t="s">
        <v>34</v>
      </c>
      <c r="C14" s="11">
        <v>520123</v>
      </c>
      <c r="D14" s="12"/>
      <c r="E14" s="12"/>
    </row>
    <row r="15" spans="1:5" x14ac:dyDescent="0.15">
      <c r="A15" s="9"/>
      <c r="B15" s="13" t="s">
        <v>35</v>
      </c>
      <c r="C15" s="11">
        <v>1167</v>
      </c>
      <c r="D15" s="12"/>
      <c r="E15" s="12"/>
    </row>
    <row r="16" spans="1:5" x14ac:dyDescent="0.15">
      <c r="A16" s="9" t="s">
        <v>27</v>
      </c>
      <c r="B16" s="10"/>
      <c r="C16" s="12"/>
      <c r="D16" s="12"/>
      <c r="E16" s="12"/>
    </row>
    <row r="17" spans="1:5" x14ac:dyDescent="0.15">
      <c r="A17" s="9"/>
      <c r="B17" s="14" t="s">
        <v>36</v>
      </c>
      <c r="C17" s="11">
        <v>6987102</v>
      </c>
      <c r="D17" s="12"/>
      <c r="E17" s="12"/>
    </row>
    <row r="18" spans="1:5" x14ac:dyDescent="0.15">
      <c r="A18" s="9"/>
      <c r="B18" s="13" t="s">
        <v>37</v>
      </c>
      <c r="C18" s="11">
        <v>216730</v>
      </c>
      <c r="D18" s="12"/>
      <c r="E18" s="12"/>
    </row>
    <row r="19" spans="1:5" x14ac:dyDescent="0.15">
      <c r="A19" s="9"/>
      <c r="B19" s="13" t="s">
        <v>38</v>
      </c>
      <c r="C19" s="11">
        <v>116310</v>
      </c>
      <c r="D19" s="12"/>
      <c r="E19" s="12"/>
    </row>
    <row r="20" spans="1:5" x14ac:dyDescent="0.15">
      <c r="A20" s="9"/>
      <c r="B20" s="13" t="s">
        <v>39</v>
      </c>
      <c r="C20" s="11">
        <v>21586</v>
      </c>
      <c r="D20" s="12"/>
      <c r="E20" s="12"/>
    </row>
    <row r="21" spans="1:5" x14ac:dyDescent="0.15">
      <c r="A21" s="9"/>
      <c r="B21" s="13" t="s">
        <v>40</v>
      </c>
      <c r="C21" s="11">
        <v>13800</v>
      </c>
      <c r="D21" s="12"/>
      <c r="E21" s="12"/>
    </row>
    <row r="22" spans="1:5" x14ac:dyDescent="0.15">
      <c r="A22" s="15" t="s">
        <v>26</v>
      </c>
      <c r="B22" s="13"/>
      <c r="C22" s="11"/>
      <c r="D22" s="12"/>
      <c r="E22" s="12"/>
    </row>
    <row r="23" spans="1:5" x14ac:dyDescent="0.15">
      <c r="A23" s="15"/>
      <c r="B23" s="13" t="s">
        <v>41</v>
      </c>
      <c r="C23" s="11">
        <v>100000</v>
      </c>
      <c r="D23" s="12"/>
      <c r="E23" s="12"/>
    </row>
    <row r="24" spans="1:5" x14ac:dyDescent="0.15">
      <c r="A24" s="15"/>
      <c r="B24" s="13" t="s">
        <v>42</v>
      </c>
      <c r="C24" s="11">
        <v>30000</v>
      </c>
      <c r="D24" s="12"/>
      <c r="E24" s="12"/>
    </row>
    <row r="25" spans="1:5" x14ac:dyDescent="0.15">
      <c r="A25" s="15"/>
      <c r="B25" s="13" t="s">
        <v>43</v>
      </c>
      <c r="C25" s="11">
        <v>15000</v>
      </c>
      <c r="D25" s="12"/>
      <c r="E25" s="12"/>
    </row>
    <row r="26" spans="1:5" x14ac:dyDescent="0.15">
      <c r="A26" s="15"/>
      <c r="B26" s="13" t="s">
        <v>44</v>
      </c>
      <c r="C26" s="11">
        <v>15000</v>
      </c>
      <c r="D26" s="12"/>
      <c r="E26" s="12"/>
    </row>
    <row r="27" spans="1:5" x14ac:dyDescent="0.15">
      <c r="A27" s="16"/>
      <c r="B27" s="10" t="s">
        <v>45</v>
      </c>
      <c r="C27" s="11">
        <v>15000</v>
      </c>
      <c r="D27" s="11"/>
      <c r="E27" s="11"/>
    </row>
    <row r="28" spans="1:5" x14ac:dyDescent="0.15">
      <c r="A28" s="15"/>
      <c r="B28" s="13" t="s">
        <v>46</v>
      </c>
      <c r="C28" s="11">
        <v>5929</v>
      </c>
      <c r="D28" s="11"/>
      <c r="E28" s="11"/>
    </row>
    <row r="29" spans="1:5" x14ac:dyDescent="0.15">
      <c r="A29" s="15" t="s">
        <v>25</v>
      </c>
      <c r="B29" s="10"/>
      <c r="C29" s="11"/>
      <c r="D29" s="11"/>
      <c r="E29" s="11"/>
    </row>
    <row r="30" spans="1:5" x14ac:dyDescent="0.15">
      <c r="A30" s="15"/>
      <c r="B30" s="13" t="s">
        <v>47</v>
      </c>
      <c r="C30" s="11">
        <v>16596</v>
      </c>
      <c r="D30" s="11"/>
      <c r="E30" s="11"/>
    </row>
    <row r="31" spans="1:5" x14ac:dyDescent="0.15">
      <c r="A31" s="15" t="s">
        <v>24</v>
      </c>
      <c r="B31" s="10"/>
      <c r="C31" s="17">
        <v>-48546</v>
      </c>
      <c r="D31" s="11"/>
      <c r="E31" s="11"/>
    </row>
    <row r="32" spans="1:5" x14ac:dyDescent="0.15">
      <c r="A32" s="18" t="s">
        <v>23</v>
      </c>
      <c r="B32" s="10"/>
      <c r="C32" s="11"/>
      <c r="D32" s="11">
        <f>SUM(C10:C31)</f>
        <v>13906670</v>
      </c>
      <c r="E32" s="11"/>
    </row>
    <row r="33" spans="1:5" x14ac:dyDescent="0.15">
      <c r="A33" s="15"/>
      <c r="B33" s="10"/>
      <c r="C33" s="11"/>
      <c r="D33" s="11"/>
      <c r="E33" s="11"/>
    </row>
    <row r="34" spans="1:5" x14ac:dyDescent="0.15">
      <c r="A34" s="15" t="s">
        <v>22</v>
      </c>
      <c r="B34" s="10"/>
      <c r="C34" s="11"/>
      <c r="D34" s="11"/>
      <c r="E34" s="11"/>
    </row>
    <row r="35" spans="1:5" x14ac:dyDescent="0.15">
      <c r="A35" s="15" t="s">
        <v>21</v>
      </c>
      <c r="B35" s="10"/>
      <c r="C35" s="11"/>
      <c r="D35" s="11"/>
      <c r="E35" s="11"/>
    </row>
    <row r="36" spans="1:5" x14ac:dyDescent="0.15">
      <c r="A36" s="15" t="s">
        <v>20</v>
      </c>
      <c r="B36" s="10" t="s">
        <v>48</v>
      </c>
      <c r="C36" s="11">
        <v>8520000</v>
      </c>
      <c r="D36" s="11"/>
      <c r="E36" s="11"/>
    </row>
    <row r="37" spans="1:5" x14ac:dyDescent="0.15">
      <c r="A37" s="9"/>
      <c r="B37" s="10" t="s">
        <v>49</v>
      </c>
      <c r="C37" s="11">
        <v>675705</v>
      </c>
      <c r="D37" s="11"/>
      <c r="E37" s="11"/>
    </row>
    <row r="38" spans="1:5" x14ac:dyDescent="0.15">
      <c r="A38" s="9"/>
      <c r="B38" s="13" t="s">
        <v>50</v>
      </c>
      <c r="C38" s="11">
        <v>248449</v>
      </c>
      <c r="D38" s="11"/>
      <c r="E38" s="11"/>
    </row>
    <row r="39" spans="1:5" x14ac:dyDescent="0.15">
      <c r="A39" s="9" t="s">
        <v>19</v>
      </c>
      <c r="B39" s="10"/>
      <c r="C39" s="11"/>
      <c r="D39" s="11"/>
      <c r="E39" s="11"/>
    </row>
    <row r="40" spans="1:5" x14ac:dyDescent="0.15">
      <c r="A40" s="9"/>
      <c r="B40" s="10" t="s">
        <v>51</v>
      </c>
      <c r="C40" s="11">
        <v>2292803</v>
      </c>
      <c r="D40" s="11"/>
      <c r="E40" s="11"/>
    </row>
    <row r="41" spans="1:5" x14ac:dyDescent="0.15">
      <c r="A41" s="9"/>
      <c r="B41" s="10" t="s">
        <v>52</v>
      </c>
      <c r="C41" s="11">
        <v>192695</v>
      </c>
      <c r="D41" s="11"/>
      <c r="E41" s="11"/>
    </row>
    <row r="42" spans="1:5" x14ac:dyDescent="0.15">
      <c r="A42" s="9"/>
      <c r="B42" s="10" t="s">
        <v>53</v>
      </c>
      <c r="C42" s="11">
        <v>1</v>
      </c>
      <c r="D42" s="11"/>
      <c r="E42" s="11"/>
    </row>
    <row r="43" spans="1:5" x14ac:dyDescent="0.15">
      <c r="A43" s="9"/>
      <c r="B43" s="10" t="s">
        <v>54</v>
      </c>
      <c r="C43" s="11">
        <v>1</v>
      </c>
      <c r="D43" s="11"/>
      <c r="E43" s="11"/>
    </row>
    <row r="44" spans="1:5" x14ac:dyDescent="0.15">
      <c r="A44" s="9"/>
      <c r="B44" s="10" t="s">
        <v>55</v>
      </c>
      <c r="C44" s="11">
        <v>1</v>
      </c>
      <c r="D44" s="11"/>
      <c r="E44" s="11"/>
    </row>
    <row r="45" spans="1:5" x14ac:dyDescent="0.15">
      <c r="A45" s="9" t="s">
        <v>18</v>
      </c>
      <c r="B45" s="10"/>
      <c r="C45" s="19">
        <f>SUM(C36:C44)</f>
        <v>11929655</v>
      </c>
      <c r="D45" s="11"/>
      <c r="E45" s="11"/>
    </row>
    <row r="46" spans="1:5" x14ac:dyDescent="0.15">
      <c r="A46" s="9" t="s">
        <v>56</v>
      </c>
      <c r="B46" s="10"/>
      <c r="C46" s="11"/>
      <c r="D46" s="11"/>
      <c r="E46" s="11"/>
    </row>
    <row r="47" spans="1:5" x14ac:dyDescent="0.15">
      <c r="A47" s="9" t="s">
        <v>17</v>
      </c>
      <c r="B47" s="10"/>
      <c r="C47" s="11"/>
      <c r="D47" s="11"/>
      <c r="E47" s="11"/>
    </row>
    <row r="48" spans="1:5" x14ac:dyDescent="0.15">
      <c r="A48" s="9"/>
      <c r="B48" s="13" t="s">
        <v>57</v>
      </c>
      <c r="C48" s="17">
        <v>30570</v>
      </c>
      <c r="D48" s="11"/>
      <c r="E48" s="11"/>
    </row>
    <row r="49" spans="1:5" x14ac:dyDescent="0.15">
      <c r="A49" s="9" t="s">
        <v>16</v>
      </c>
      <c r="B49" s="10"/>
      <c r="C49" s="19">
        <v>30570</v>
      </c>
      <c r="D49" s="11"/>
      <c r="E49" s="11"/>
    </row>
    <row r="50" spans="1:5" x14ac:dyDescent="0.15">
      <c r="A50" s="20" t="s">
        <v>15</v>
      </c>
      <c r="B50" s="10"/>
      <c r="C50" s="11"/>
      <c r="D50" s="17">
        <f>C45+C49</f>
        <v>11960225</v>
      </c>
      <c r="E50" s="11"/>
    </row>
    <row r="51" spans="1:5" x14ac:dyDescent="0.15">
      <c r="A51" s="21" t="s">
        <v>14</v>
      </c>
      <c r="B51" s="10"/>
      <c r="C51" s="11"/>
      <c r="D51" s="11"/>
      <c r="E51" s="11">
        <f>D32+D50</f>
        <v>25866895</v>
      </c>
    </row>
    <row r="52" spans="1:5" x14ac:dyDescent="0.15">
      <c r="A52" s="22"/>
      <c r="B52" s="23"/>
      <c r="C52" s="5"/>
      <c r="D52" s="5"/>
      <c r="E52" s="5"/>
    </row>
    <row r="53" spans="1:5" ht="14.25" x14ac:dyDescent="0.15">
      <c r="A53" s="28" t="s">
        <v>13</v>
      </c>
      <c r="B53" s="10"/>
      <c r="C53" s="11"/>
      <c r="D53" s="11"/>
      <c r="E53" s="11"/>
    </row>
    <row r="54" spans="1:5" x14ac:dyDescent="0.15">
      <c r="A54" s="9" t="s">
        <v>12</v>
      </c>
      <c r="B54" s="10"/>
      <c r="C54" s="11"/>
      <c r="D54" s="11"/>
      <c r="E54" s="11"/>
    </row>
    <row r="55" spans="1:5" x14ac:dyDescent="0.15">
      <c r="A55" s="9" t="s">
        <v>11</v>
      </c>
      <c r="B55" s="10"/>
      <c r="C55" s="11"/>
      <c r="D55" s="11"/>
      <c r="E55" s="11"/>
    </row>
    <row r="56" spans="1:5" x14ac:dyDescent="0.15">
      <c r="A56" s="9"/>
      <c r="B56" s="10" t="s">
        <v>58</v>
      </c>
      <c r="C56" s="11">
        <v>240075</v>
      </c>
      <c r="D56" s="11"/>
      <c r="E56" s="11"/>
    </row>
    <row r="57" spans="1:5" x14ac:dyDescent="0.15">
      <c r="A57" s="9"/>
      <c r="B57" s="10" t="s">
        <v>59</v>
      </c>
      <c r="C57" s="11">
        <v>65310</v>
      </c>
      <c r="D57" s="11"/>
      <c r="E57" s="11"/>
    </row>
    <row r="58" spans="1:5" x14ac:dyDescent="0.15">
      <c r="A58" s="9"/>
      <c r="B58" s="10" t="s">
        <v>60</v>
      </c>
      <c r="C58" s="11">
        <v>62670</v>
      </c>
      <c r="D58" s="11"/>
      <c r="E58" s="11"/>
    </row>
    <row r="59" spans="1:5" x14ac:dyDescent="0.15">
      <c r="A59" s="9"/>
      <c r="B59" s="10" t="s">
        <v>61</v>
      </c>
      <c r="C59" s="11">
        <v>55952</v>
      </c>
      <c r="D59" s="11"/>
      <c r="E59" s="11"/>
    </row>
    <row r="60" spans="1:5" x14ac:dyDescent="0.15">
      <c r="A60" s="9"/>
      <c r="B60" s="10" t="s">
        <v>62</v>
      </c>
      <c r="C60" s="11">
        <v>38572</v>
      </c>
      <c r="D60" s="11"/>
      <c r="E60" s="11"/>
    </row>
    <row r="61" spans="1:5" x14ac:dyDescent="0.15">
      <c r="A61" s="9"/>
      <c r="B61" s="10" t="s">
        <v>63</v>
      </c>
      <c r="C61" s="11">
        <v>20445</v>
      </c>
      <c r="D61" s="11"/>
      <c r="E61" s="11"/>
    </row>
    <row r="62" spans="1:5" x14ac:dyDescent="0.15">
      <c r="A62" s="9"/>
      <c r="B62" s="13" t="s">
        <v>64</v>
      </c>
      <c r="C62" s="11">
        <v>16200</v>
      </c>
      <c r="D62" s="11"/>
      <c r="E62" s="11"/>
    </row>
    <row r="63" spans="1:5" x14ac:dyDescent="0.15">
      <c r="A63" s="9"/>
      <c r="B63" s="13" t="s">
        <v>65</v>
      </c>
      <c r="C63" s="11">
        <v>28898</v>
      </c>
      <c r="D63" s="11"/>
      <c r="E63" s="11"/>
    </row>
    <row r="64" spans="1:5" x14ac:dyDescent="0.15">
      <c r="A64" s="9"/>
      <c r="B64" s="13"/>
      <c r="C64" s="11"/>
      <c r="D64" s="11"/>
      <c r="E64" s="11"/>
    </row>
    <row r="65" spans="1:5" x14ac:dyDescent="0.15">
      <c r="A65" s="9" t="s">
        <v>10</v>
      </c>
      <c r="B65" s="10"/>
      <c r="C65" s="11">
        <v>1456100</v>
      </c>
      <c r="D65" s="11"/>
      <c r="E65" s="11"/>
    </row>
    <row r="66" spans="1:5" x14ac:dyDescent="0.15">
      <c r="A66" s="9"/>
      <c r="B66" s="10"/>
      <c r="C66" s="11"/>
      <c r="D66" s="11"/>
      <c r="E66" s="11"/>
    </row>
    <row r="67" spans="1:5" x14ac:dyDescent="0.15">
      <c r="A67" s="9" t="s">
        <v>9</v>
      </c>
      <c r="B67" s="10"/>
      <c r="C67" s="11"/>
      <c r="D67" s="11"/>
      <c r="E67" s="11"/>
    </row>
    <row r="68" spans="1:5" x14ac:dyDescent="0.15">
      <c r="A68" s="9"/>
      <c r="B68" s="10" t="s">
        <v>66</v>
      </c>
      <c r="C68" s="11">
        <v>1388307</v>
      </c>
      <c r="D68" s="11"/>
      <c r="E68" s="11"/>
    </row>
    <row r="69" spans="1:5" x14ac:dyDescent="0.15">
      <c r="A69" s="9"/>
      <c r="B69" s="10" t="s">
        <v>67</v>
      </c>
      <c r="C69" s="11">
        <v>1019580</v>
      </c>
      <c r="D69" s="11"/>
      <c r="E69" s="11"/>
    </row>
    <row r="70" spans="1:5" x14ac:dyDescent="0.15">
      <c r="A70" s="9"/>
      <c r="B70" s="13" t="s">
        <v>68</v>
      </c>
      <c r="C70" s="11">
        <v>54800</v>
      </c>
      <c r="D70" s="11"/>
      <c r="E70" s="11"/>
    </row>
    <row r="71" spans="1:5" x14ac:dyDescent="0.15">
      <c r="A71" s="9" t="s">
        <v>8</v>
      </c>
      <c r="B71" s="10"/>
      <c r="C71" s="11"/>
      <c r="D71" s="11"/>
      <c r="E71" s="11"/>
    </row>
    <row r="72" spans="1:5" x14ac:dyDescent="0.15">
      <c r="A72" s="9"/>
      <c r="B72" s="10" t="s">
        <v>69</v>
      </c>
      <c r="C72" s="11">
        <v>340000</v>
      </c>
      <c r="D72" s="11"/>
      <c r="E72" s="11"/>
    </row>
    <row r="73" spans="1:5" x14ac:dyDescent="0.15">
      <c r="A73" s="9"/>
      <c r="B73" s="10" t="s">
        <v>70</v>
      </c>
      <c r="C73" s="11">
        <v>340000</v>
      </c>
      <c r="D73" s="11"/>
      <c r="E73" s="11"/>
    </row>
    <row r="74" spans="1:5" x14ac:dyDescent="0.15">
      <c r="A74" s="9"/>
      <c r="B74" s="10" t="s">
        <v>71</v>
      </c>
      <c r="C74" s="11">
        <v>340000</v>
      </c>
      <c r="D74" s="11"/>
      <c r="E74" s="11"/>
    </row>
    <row r="75" spans="1:5" x14ac:dyDescent="0.15">
      <c r="A75" s="9"/>
      <c r="B75" s="10" t="s">
        <v>72</v>
      </c>
      <c r="C75" s="11">
        <v>340000</v>
      </c>
      <c r="D75" s="11"/>
      <c r="E75" s="11"/>
    </row>
    <row r="76" spans="1:5" x14ac:dyDescent="0.15">
      <c r="A76" s="9"/>
      <c r="B76" s="10" t="s">
        <v>73</v>
      </c>
      <c r="C76" s="11">
        <v>340000</v>
      </c>
      <c r="D76" s="11"/>
      <c r="E76" s="11"/>
    </row>
    <row r="77" spans="1:5" x14ac:dyDescent="0.15">
      <c r="A77" s="9"/>
      <c r="B77" s="13" t="s">
        <v>74</v>
      </c>
      <c r="C77" s="17">
        <v>340000</v>
      </c>
      <c r="D77" s="11"/>
      <c r="E77" s="11"/>
    </row>
    <row r="78" spans="1:5" x14ac:dyDescent="0.15">
      <c r="A78" s="20" t="s">
        <v>7</v>
      </c>
      <c r="B78" s="10"/>
      <c r="C78" s="11"/>
      <c r="D78" s="11">
        <f>SUM(C56:C77)</f>
        <v>6486909</v>
      </c>
      <c r="E78" s="11"/>
    </row>
    <row r="79" spans="1:5" x14ac:dyDescent="0.15">
      <c r="A79" s="9" t="s">
        <v>6</v>
      </c>
      <c r="B79" s="10"/>
      <c r="C79" s="11"/>
      <c r="D79" s="11"/>
      <c r="E79" s="11"/>
    </row>
    <row r="80" spans="1:5" x14ac:dyDescent="0.15">
      <c r="A80" s="20" t="s">
        <v>5</v>
      </c>
      <c r="B80" s="10"/>
      <c r="C80" s="11"/>
      <c r="D80" s="17">
        <v>0</v>
      </c>
      <c r="E80" s="11"/>
    </row>
    <row r="81" spans="1:5" x14ac:dyDescent="0.15">
      <c r="A81" s="21" t="s">
        <v>4</v>
      </c>
      <c r="B81" s="10"/>
      <c r="C81" s="11"/>
      <c r="D81" s="11"/>
      <c r="E81" s="17">
        <f>D78</f>
        <v>6486909</v>
      </c>
    </row>
    <row r="82" spans="1:5" x14ac:dyDescent="0.15">
      <c r="A82" s="21"/>
      <c r="B82" s="10"/>
      <c r="C82" s="11"/>
      <c r="D82" s="11"/>
      <c r="E82" s="11"/>
    </row>
    <row r="83" spans="1:5" ht="14.25" thickBot="1" x14ac:dyDescent="0.2">
      <c r="A83" s="21" t="s">
        <v>75</v>
      </c>
      <c r="B83" s="10"/>
      <c r="C83" s="11"/>
      <c r="D83" s="11"/>
      <c r="E83" s="24">
        <f>E51-E81</f>
        <v>19379986</v>
      </c>
    </row>
    <row r="84" spans="1:5" ht="14.25" thickTop="1" x14ac:dyDescent="0.15">
      <c r="A84" s="25"/>
      <c r="B84" s="26"/>
      <c r="C84" s="4"/>
      <c r="D84" s="4"/>
      <c r="E84" s="4"/>
    </row>
  </sheetData>
  <mergeCells count="4">
    <mergeCell ref="A3:E3"/>
    <mergeCell ref="A4:E4"/>
    <mergeCell ref="A7:B7"/>
    <mergeCell ref="C7:E7"/>
  </mergeCells>
  <phoneticPr fontId="2"/>
  <printOptions horizontalCentered="1"/>
  <pageMargins left="0.39370078740157483" right="0.39370078740157483" top="0.78740157480314965" bottom="0.39370078740157483" header="0" footer="0"/>
  <pageSetup paperSize="9" fitToHeight="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ハートフルフレンズ</dc:creator>
  <cp:lastModifiedBy>ハートフルフレンズ</cp:lastModifiedBy>
  <cp:lastPrinted>2019-05-22T02:25:42Z</cp:lastPrinted>
  <dcterms:created xsi:type="dcterms:W3CDTF">2019-05-18T09:32:09Z</dcterms:created>
  <dcterms:modified xsi:type="dcterms:W3CDTF">2019-07-17T05:47:54Z</dcterms:modified>
</cp:coreProperties>
</file>