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315" windowHeight="11430"/>
  </bookViews>
  <sheets>
    <sheet name="５活動計算書H27年度" sheetId="1" r:id="rId1"/>
    <sheet name="５活動計算書H27 (2)" sheetId="6" r:id="rId2"/>
    <sheet name="６貸借対照表H27年度" sheetId="2" r:id="rId3"/>
    <sheet name="６貸借対照表H27 (2)" sheetId="5" r:id="rId4"/>
    <sheet name="８財産目録H27年度" sheetId="3" r:id="rId5"/>
    <sheet name="８財産目録H27 (2)" sheetId="4" r:id="rId6"/>
  </sheets>
  <externalReferences>
    <externalReference r:id="rId7"/>
  </externalReferences>
  <definedNames>
    <definedName name="_xlnm.Print_Area" localSheetId="1">'５活動計算書H27 (2)'!$A$1:$Y$56</definedName>
    <definedName name="_xlnm.Print_Area" localSheetId="0">'５活動計算書H27年度'!$A$1:$Y$60</definedName>
    <definedName name="_xlnm.Print_Area" localSheetId="3">'６貸借対照表H27 (2)'!$A$1:$Y$35</definedName>
    <definedName name="_xlnm.Print_Area" localSheetId="2">'６貸借対照表H27年度'!$A$1:$Y$36</definedName>
    <definedName name="_xlnm.Print_Area" localSheetId="5">'８財産目録H27 (2)'!$A$1:$Y$34</definedName>
    <definedName name="_xlnm.Print_Area" localSheetId="4">'８財産目録H27年度'!$A$1:$Y$38</definedName>
  </definedNames>
  <calcPr calcId="145621"/>
</workbook>
</file>

<file path=xl/calcChain.xml><?xml version="1.0" encoding="utf-8"?>
<calcChain xmlns="http://schemas.openxmlformats.org/spreadsheetml/2006/main">
  <c r="H3" i="6" l="1"/>
  <c r="J3" i="6"/>
  <c r="L3" i="6"/>
  <c r="M3" i="6"/>
  <c r="P3" i="6"/>
  <c r="R3" i="6"/>
  <c r="T3" i="6"/>
  <c r="Q9" i="6"/>
  <c r="Q12" i="6"/>
  <c r="Q15" i="6"/>
  <c r="Q19" i="6"/>
  <c r="U20" i="6"/>
  <c r="M27" i="6"/>
  <c r="Q36" i="6" s="1"/>
  <c r="U51" i="6" s="1"/>
  <c r="U52" i="6" s="1"/>
  <c r="U54" i="6" s="1"/>
  <c r="M35" i="6"/>
  <c r="M41" i="6"/>
  <c r="Q50" i="6" s="1"/>
  <c r="M49" i="6"/>
  <c r="U33" i="5"/>
  <c r="Q25" i="5"/>
  <c r="U28" i="5" s="1"/>
  <c r="U34" i="5" s="1"/>
  <c r="M16" i="5"/>
  <c r="Q17" i="5" s="1"/>
  <c r="Q12" i="5"/>
  <c r="U18" i="5" s="1"/>
  <c r="Q28" i="4"/>
  <c r="U32" i="4" s="1"/>
  <c r="U20" i="4"/>
  <c r="Q19" i="4"/>
  <c r="Q14" i="4"/>
  <c r="Q32" i="3"/>
  <c r="U36" i="3" s="1"/>
  <c r="Q21" i="3"/>
  <c r="U22" i="3" s="1"/>
  <c r="Q16" i="3"/>
  <c r="U34" i="2"/>
  <c r="Q26" i="2"/>
  <c r="U29" i="2" s="1"/>
  <c r="U17" i="2"/>
  <c r="Q16" i="2"/>
  <c r="Q12" i="2"/>
  <c r="M49" i="1"/>
  <c r="M41" i="1"/>
  <c r="Q50" i="1" s="1"/>
  <c r="Q36" i="1"/>
  <c r="U51" i="1" s="1"/>
  <c r="M35" i="1"/>
  <c r="M27" i="1"/>
  <c r="Q19" i="1"/>
  <c r="U20" i="1" s="1"/>
  <c r="Q15" i="1"/>
  <c r="Q12" i="1"/>
  <c r="Q9" i="1"/>
  <c r="T3" i="1"/>
  <c r="R3" i="1"/>
  <c r="P3" i="1"/>
  <c r="M3" i="1"/>
  <c r="L3" i="1"/>
  <c r="J3" i="1"/>
  <c r="H3" i="1"/>
  <c r="U33" i="4" l="1"/>
  <c r="U37" i="3"/>
  <c r="U52" i="1"/>
  <c r="U56" i="1" s="1"/>
  <c r="U58" i="1" s="1"/>
</calcChain>
</file>

<file path=xl/sharedStrings.xml><?xml version="1.0" encoding="utf-8"?>
<sst xmlns="http://schemas.openxmlformats.org/spreadsheetml/2006/main" count="310" uniqueCount="139">
  <si>
    <t>法人名：</t>
    <rPh sb="0" eb="2">
      <t>ホウジン</t>
    </rPh>
    <rPh sb="2" eb="3">
      <t>メイ</t>
    </rPh>
    <phoneticPr fontId="4"/>
  </si>
  <si>
    <t>特定非営利活動法人未来の華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ミライ</t>
    </rPh>
    <rPh sb="12" eb="13">
      <t>ハナ</t>
    </rPh>
    <phoneticPr fontId="4"/>
  </si>
  <si>
    <t>活動計算書</t>
    <rPh sb="0" eb="2">
      <t>カツドウ</t>
    </rPh>
    <phoneticPr fontId="4"/>
  </si>
  <si>
    <t>まで</t>
    <phoneticPr fontId="4"/>
  </si>
  <si>
    <t>(単位：円)</t>
    <rPh sb="1" eb="3">
      <t>タンイ</t>
    </rPh>
    <phoneticPr fontId="4"/>
  </si>
  <si>
    <t>科　　目</t>
  </si>
  <si>
    <t>金　　額</t>
  </si>
  <si>
    <t>Ⅰ 経常収益</t>
    <rPh sb="4" eb="6">
      <t>シュウエキ</t>
    </rPh>
    <phoneticPr fontId="4"/>
  </si>
  <si>
    <t>1.</t>
    <phoneticPr fontId="4"/>
  </si>
  <si>
    <t>受取会費</t>
    <rPh sb="0" eb="2">
      <t>ウケトリ</t>
    </rPh>
    <phoneticPr fontId="4"/>
  </si>
  <si>
    <t>正会員受取会費</t>
    <rPh sb="0" eb="3">
      <t>セイカイイン</t>
    </rPh>
    <rPh sb="3" eb="5">
      <t>ウケトリ</t>
    </rPh>
    <phoneticPr fontId="4"/>
  </si>
  <si>
    <t>賛助会員受取会費</t>
    <rPh sb="0" eb="2">
      <t>サンジョ</t>
    </rPh>
    <rPh sb="2" eb="4">
      <t>カイイン</t>
    </rPh>
    <rPh sb="4" eb="6">
      <t>ウケトリ</t>
    </rPh>
    <phoneticPr fontId="4"/>
  </si>
  <si>
    <t>2.</t>
    <phoneticPr fontId="4"/>
  </si>
  <si>
    <t>受取寄付金</t>
    <rPh sb="0" eb="2">
      <t>ウケトリ</t>
    </rPh>
    <rPh sb="2" eb="5">
      <t>キフキン</t>
    </rPh>
    <phoneticPr fontId="4"/>
  </si>
  <si>
    <t>3.</t>
    <phoneticPr fontId="4"/>
  </si>
  <si>
    <t>事業収益</t>
    <rPh sb="0" eb="2">
      <t>ジギョウ</t>
    </rPh>
    <rPh sb="2" eb="4">
      <t>シュウエキ</t>
    </rPh>
    <phoneticPr fontId="4"/>
  </si>
  <si>
    <t>自主事業収益</t>
    <rPh sb="0" eb="2">
      <t>ジシュ</t>
    </rPh>
    <rPh sb="2" eb="4">
      <t>ジギョウ</t>
    </rPh>
    <rPh sb="4" eb="6">
      <t>シュウエキ</t>
    </rPh>
    <phoneticPr fontId="4"/>
  </si>
  <si>
    <t>受託事業収益</t>
    <rPh sb="0" eb="2">
      <t>ジュタク</t>
    </rPh>
    <rPh sb="2" eb="4">
      <t>ジギョウ</t>
    </rPh>
    <rPh sb="4" eb="6">
      <t>シュウエキ</t>
    </rPh>
    <phoneticPr fontId="4"/>
  </si>
  <si>
    <t>4.</t>
    <phoneticPr fontId="4"/>
  </si>
  <si>
    <t>その他収益</t>
    <rPh sb="2" eb="3">
      <t>タ</t>
    </rPh>
    <rPh sb="3" eb="5">
      <t>シュウエキ</t>
    </rPh>
    <phoneticPr fontId="4"/>
  </si>
  <si>
    <t>受取利息</t>
    <phoneticPr fontId="4"/>
  </si>
  <si>
    <t>為替差益</t>
    <rPh sb="0" eb="2">
      <t>カワセ</t>
    </rPh>
    <rPh sb="2" eb="4">
      <t>サエキ</t>
    </rPh>
    <phoneticPr fontId="4"/>
  </si>
  <si>
    <t>雑収益</t>
    <rPh sb="1" eb="3">
      <t>シュウエキ</t>
    </rPh>
    <phoneticPr fontId="4"/>
  </si>
  <si>
    <t>　　経常収益計</t>
    <rPh sb="4" eb="6">
      <t>シュウエキ</t>
    </rPh>
    <phoneticPr fontId="4"/>
  </si>
  <si>
    <t>Ⅱ 経常費用</t>
    <rPh sb="4" eb="6">
      <t>ヒヨウ</t>
    </rPh>
    <phoneticPr fontId="4"/>
  </si>
  <si>
    <t>1.</t>
    <phoneticPr fontId="4"/>
  </si>
  <si>
    <t>事業費</t>
    <phoneticPr fontId="4"/>
  </si>
  <si>
    <t>（1）人件費</t>
    <rPh sb="3" eb="6">
      <t>ジンケンヒ</t>
    </rPh>
    <phoneticPr fontId="4"/>
  </si>
  <si>
    <t>給料手当</t>
    <rPh sb="0" eb="2">
      <t>キュウリョウ</t>
    </rPh>
    <rPh sb="2" eb="4">
      <t>テア</t>
    </rPh>
    <phoneticPr fontId="4"/>
  </si>
  <si>
    <t>臨時雇賃金</t>
    <rPh sb="0" eb="2">
      <t>リンジ</t>
    </rPh>
    <rPh sb="2" eb="3">
      <t>ヤト</t>
    </rPh>
    <rPh sb="3" eb="5">
      <t>チンギン</t>
    </rPh>
    <phoneticPr fontId="4"/>
  </si>
  <si>
    <t>人件費計</t>
    <rPh sb="0" eb="3">
      <t>ジンケンヒ</t>
    </rPh>
    <rPh sb="3" eb="4">
      <t>ケイ</t>
    </rPh>
    <phoneticPr fontId="4"/>
  </si>
  <si>
    <t>（2）その他経費</t>
    <rPh sb="5" eb="6">
      <t>タ</t>
    </rPh>
    <rPh sb="6" eb="8">
      <t>ケイヒ</t>
    </rPh>
    <phoneticPr fontId="4"/>
  </si>
  <si>
    <t>燃料費</t>
    <rPh sb="0" eb="3">
      <t>ネンリョウヒ</t>
    </rPh>
    <phoneticPr fontId="4"/>
  </si>
  <si>
    <t>車両整備費、保険料</t>
    <rPh sb="0" eb="2">
      <t>シャリョウ</t>
    </rPh>
    <rPh sb="2" eb="5">
      <t>セイビヒ</t>
    </rPh>
    <rPh sb="6" eb="9">
      <t>ホケンリョウ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</si>
  <si>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</si>
  <si>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　</t>
    <phoneticPr fontId="4"/>
  </si>
  <si>
    <t>広告宣伝費</t>
    <rPh sb="0" eb="2">
      <t>コウコク</t>
    </rPh>
    <rPh sb="2" eb="5">
      <t>センデンヒ</t>
    </rPh>
    <phoneticPr fontId="4"/>
  </si>
  <si>
    <t>支払手数料他</t>
    <rPh sb="0" eb="2">
      <t>シハライ</t>
    </rPh>
    <rPh sb="2" eb="5">
      <t>テスウリョウ</t>
    </rPh>
    <rPh sb="5" eb="6">
      <t>ホカ</t>
    </rPh>
    <phoneticPr fontId="4"/>
  </si>
  <si>
    <t>　　　　　　　減価償却</t>
    <rPh sb="7" eb="9">
      <t>ゲンカ</t>
    </rPh>
    <rPh sb="9" eb="11">
      <t>ショウキャク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</si>
  <si>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</si>
  <si>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事業費計</t>
    <phoneticPr fontId="4"/>
  </si>
  <si>
    <t>2.</t>
    <phoneticPr fontId="4"/>
  </si>
  <si>
    <t>管理費</t>
    <phoneticPr fontId="4"/>
  </si>
  <si>
    <t>役員報酬</t>
    <rPh sb="0" eb="2">
      <t>ヤクイン</t>
    </rPh>
    <rPh sb="2" eb="4">
      <t>ホウシュウ</t>
    </rPh>
    <phoneticPr fontId="4"/>
  </si>
  <si>
    <t>　　　　　福利厚生費</t>
    <rPh sb="5" eb="7">
      <t>フクリ</t>
    </rPh>
    <rPh sb="7" eb="10">
      <t>コウセイヒ</t>
    </rPh>
    <phoneticPr fontId="4"/>
  </si>
  <si>
    <t>地代家賃</t>
    <rPh sb="0" eb="2">
      <t>チダイ</t>
    </rPh>
    <rPh sb="2" eb="4">
      <t>ヤチン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</si>
  <si>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</si>
  <si>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　　　　　　　業務委託費</t>
    <rPh sb="7" eb="9">
      <t>ギョウム</t>
    </rPh>
    <rPh sb="9" eb="11">
      <t>イタク</t>
    </rPh>
    <rPh sb="11" eb="12">
      <t>ヒ</t>
    </rPh>
    <phoneticPr fontId="4"/>
  </si>
  <si>
    <t>支払手数料</t>
    <phoneticPr fontId="4"/>
  </si>
  <si>
    <t>雑費</t>
    <rPh sb="0" eb="1">
      <t>ザツ</t>
    </rPh>
    <rPh sb="1" eb="2">
      <t>ヒ</t>
    </rPh>
    <phoneticPr fontId="4"/>
  </si>
  <si>
    <t>管理費計</t>
    <rPh sb="0" eb="2">
      <t>カンリ</t>
    </rPh>
    <phoneticPr fontId="4"/>
  </si>
  <si>
    <t>　　経常費用計</t>
    <rPh sb="4" eb="6">
      <t>ヒヨウ</t>
    </rPh>
    <phoneticPr fontId="4"/>
  </si>
  <si>
    <t>当期経常増減額</t>
    <rPh sb="2" eb="4">
      <t>ケイジョウ</t>
    </rPh>
    <phoneticPr fontId="4"/>
  </si>
  <si>
    <t>　　経常外費用計</t>
    <rPh sb="4" eb="5">
      <t>ガイ</t>
    </rPh>
    <rPh sb="5" eb="7">
      <t>ヒヨウ</t>
    </rPh>
    <phoneticPr fontId="4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</si>
  <si>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</si>
  <si>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4"/>
  </si>
  <si>
    <t>前期繰越正味財産額</t>
    <phoneticPr fontId="4"/>
  </si>
  <si>
    <t> 　　</t>
    <phoneticPr fontId="4"/>
  </si>
  <si>
    <t>次期繰越正味財産額</t>
    <phoneticPr fontId="4"/>
  </si>
  <si>
    <t>貸借対照表</t>
    <phoneticPr fontId="4"/>
  </si>
  <si>
    <t>　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</si>
  <si>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</si>
  <si>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</si>
  <si>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日現在</t>
    <rPh sb="0" eb="1">
      <t>ヒ</t>
    </rPh>
    <rPh sb="1" eb="3">
      <t>ゲンザイ</t>
    </rPh>
    <phoneticPr fontId="4"/>
  </si>
  <si>
    <t>　</t>
    <phoneticPr fontId="4"/>
  </si>
  <si>
    <t>.</t>
    <phoneticPr fontId="4"/>
  </si>
  <si>
    <t>金　　額</t>
    <phoneticPr fontId="4"/>
  </si>
  <si>
    <t>Ⅰ 資産の部</t>
    <phoneticPr fontId="4"/>
  </si>
  <si>
    <t>流動資産</t>
    <phoneticPr fontId="4"/>
  </si>
  <si>
    <t>現金預金</t>
    <rPh sb="2" eb="4">
      <t>ヨキン</t>
    </rPh>
    <phoneticPr fontId="4"/>
  </si>
  <si>
    <t>未収金</t>
    <rPh sb="0" eb="3">
      <t>ミシュウキン</t>
    </rPh>
    <phoneticPr fontId="4"/>
  </si>
  <si>
    <t>寄付金出資金</t>
    <rPh sb="0" eb="3">
      <t>キフキン</t>
    </rPh>
    <rPh sb="3" eb="6">
      <t>シュッシキン</t>
    </rPh>
    <phoneticPr fontId="4"/>
  </si>
  <si>
    <t>　　　　　借入金</t>
    <rPh sb="5" eb="7">
      <t>カリイレ</t>
    </rPh>
    <rPh sb="7" eb="8">
      <t>キン</t>
    </rPh>
    <phoneticPr fontId="4"/>
  </si>
  <si>
    <t>流動資産合計</t>
    <phoneticPr fontId="4"/>
  </si>
  <si>
    <t>固定資産</t>
    <phoneticPr fontId="4"/>
  </si>
  <si>
    <t>（１）有形固定資産</t>
    <rPh sb="3" eb="5">
      <t>ユウケイ</t>
    </rPh>
    <rPh sb="5" eb="7">
      <t>コテイ</t>
    </rPh>
    <rPh sb="7" eb="9">
      <t>シサン</t>
    </rPh>
    <phoneticPr fontId="4"/>
  </si>
  <si>
    <t>車両運搬具</t>
    <rPh sb="0" eb="2">
      <t>シャリョウ</t>
    </rPh>
    <rPh sb="2" eb="4">
      <t>ウンパン</t>
    </rPh>
    <rPh sb="4" eb="5">
      <t>グ</t>
    </rPh>
    <phoneticPr fontId="4"/>
  </si>
  <si>
    <t>固定資産合計</t>
    <phoneticPr fontId="4"/>
  </si>
  <si>
    <t>資産合計</t>
    <phoneticPr fontId="4"/>
  </si>
  <si>
    <t>Ⅱ 負債の部</t>
    <phoneticPr fontId="4"/>
  </si>
  <si>
    <t>流動負債</t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</si>
  <si>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</si>
  <si>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借入未返済金</t>
    <rPh sb="0" eb="2">
      <t>カリイレ</t>
    </rPh>
    <rPh sb="2" eb="6">
      <t>ミヘンサイキン</t>
    </rPh>
    <phoneticPr fontId="4"/>
  </si>
  <si>
    <t>　　　　　未払金</t>
    <rPh sb="5" eb="7">
      <t>ミハラ</t>
    </rPh>
    <rPh sb="7" eb="8">
      <t>キン</t>
    </rPh>
    <phoneticPr fontId="4"/>
  </si>
  <si>
    <t>預り金</t>
    <rPh sb="0" eb="1">
      <t>アズカ</t>
    </rPh>
    <rPh sb="2" eb="3">
      <t>キン</t>
    </rPh>
    <phoneticPr fontId="4"/>
  </si>
  <si>
    <t>流動負債合計</t>
    <phoneticPr fontId="4"/>
  </si>
  <si>
    <t>固定負債</t>
    <phoneticPr fontId="4"/>
  </si>
  <si>
    <t>固定負債合計</t>
    <phoneticPr fontId="4"/>
  </si>
  <si>
    <t>負債合計</t>
    <phoneticPr fontId="4"/>
  </si>
  <si>
    <t>Ⅲ 正味財産の部</t>
    <phoneticPr fontId="4"/>
  </si>
  <si>
    <t>前期繰越正味財産</t>
    <phoneticPr fontId="4"/>
  </si>
  <si>
    <t>当期正味財産増減額</t>
    <rPh sb="8" eb="9">
      <t>ガク</t>
    </rPh>
    <phoneticPr fontId="4"/>
  </si>
  <si>
    <t>正味財産合計</t>
    <phoneticPr fontId="4"/>
  </si>
  <si>
    <t>負債及び正味財産合計</t>
    <phoneticPr fontId="4"/>
  </si>
  <si>
    <t>財産目録</t>
    <rPh sb="0" eb="2">
      <t>ザイサン</t>
    </rPh>
    <rPh sb="2" eb="4">
      <t>モクロク</t>
    </rPh>
    <phoneticPr fontId="4"/>
  </si>
  <si>
    <t>科　　目</t>
    <phoneticPr fontId="4"/>
  </si>
  <si>
    <t>金　　額</t>
    <phoneticPr fontId="4"/>
  </si>
  <si>
    <t>Ⅰ 資産の部</t>
    <phoneticPr fontId="4"/>
  </si>
  <si>
    <t>1.</t>
    <phoneticPr fontId="4"/>
  </si>
  <si>
    <t>流動資産</t>
    <phoneticPr fontId="4"/>
  </si>
  <si>
    <t>手許現金</t>
    <rPh sb="0" eb="2">
      <t>テモト</t>
    </rPh>
    <rPh sb="2" eb="4">
      <t>ゲンキン</t>
    </rPh>
    <phoneticPr fontId="4"/>
  </si>
  <si>
    <t>山陰合同銀行掛合支店他</t>
    <rPh sb="0" eb="2">
      <t>サンイン</t>
    </rPh>
    <rPh sb="2" eb="4">
      <t>ゴウドウ</t>
    </rPh>
    <rPh sb="4" eb="6">
      <t>ギンコウ</t>
    </rPh>
    <rPh sb="6" eb="8">
      <t>カケヤ</t>
    </rPh>
    <rPh sb="8" eb="10">
      <t>シテン</t>
    </rPh>
    <rPh sb="10" eb="11">
      <t>ホカ</t>
    </rPh>
    <phoneticPr fontId="4"/>
  </si>
  <si>
    <t>国保連合</t>
    <rPh sb="0" eb="2">
      <t>コクホ</t>
    </rPh>
    <rPh sb="2" eb="4">
      <t>レンゴウ</t>
    </rPh>
    <phoneticPr fontId="4"/>
  </si>
  <si>
    <t>利用料</t>
    <rPh sb="0" eb="3">
      <t>リヨウリョウ</t>
    </rPh>
    <phoneticPr fontId="4"/>
  </si>
  <si>
    <t>雲南市</t>
    <rPh sb="0" eb="2">
      <t>ウンナン</t>
    </rPh>
    <rPh sb="2" eb="3">
      <t>シ</t>
    </rPh>
    <phoneticPr fontId="4"/>
  </si>
  <si>
    <t>流動資産合計</t>
    <phoneticPr fontId="4"/>
  </si>
  <si>
    <t>（１）有形固定資産プレハブ1棟パソコン1式</t>
    <rPh sb="3" eb="5">
      <t>ユウケイ</t>
    </rPh>
    <rPh sb="5" eb="7">
      <t>コテイ</t>
    </rPh>
    <rPh sb="7" eb="9">
      <t>シサン</t>
    </rPh>
    <rPh sb="14" eb="15">
      <t>トウ</t>
    </rPh>
    <rPh sb="20" eb="21">
      <t>シキ</t>
    </rPh>
    <phoneticPr fontId="4"/>
  </si>
  <si>
    <t>障害者送迎用自動車</t>
    <rPh sb="0" eb="3">
      <t>ショウガイシャ</t>
    </rPh>
    <rPh sb="3" eb="6">
      <t>ソウゲイヨウ</t>
    </rPh>
    <rPh sb="6" eb="9">
      <t>ジドウシャ</t>
    </rPh>
    <phoneticPr fontId="4"/>
  </si>
  <si>
    <t>短期借入金　金融公庫</t>
    <rPh sb="0" eb="2">
      <t>タンキ</t>
    </rPh>
    <rPh sb="2" eb="4">
      <t>カリイレ</t>
    </rPh>
    <rPh sb="4" eb="5">
      <t>キン</t>
    </rPh>
    <rPh sb="6" eb="8">
      <t>キンユウ</t>
    </rPh>
    <rPh sb="8" eb="10">
      <t>コウコ</t>
    </rPh>
    <phoneticPr fontId="4"/>
  </si>
  <si>
    <t>車両購入ローン未返済額</t>
    <rPh sb="0" eb="2">
      <t>シャリョウ</t>
    </rPh>
    <rPh sb="2" eb="4">
      <t>コウニュウ</t>
    </rPh>
    <rPh sb="7" eb="8">
      <t>ミ</t>
    </rPh>
    <rPh sb="8" eb="10">
      <t>ヘンサイ</t>
    </rPh>
    <rPh sb="10" eb="11">
      <t>ガク</t>
    </rPh>
    <phoneticPr fontId="4"/>
  </si>
  <si>
    <t>未払金</t>
    <rPh sb="0" eb="2">
      <t>ミハラ</t>
    </rPh>
    <rPh sb="2" eb="3">
      <t>キン</t>
    </rPh>
    <phoneticPr fontId="4"/>
  </si>
  <si>
    <t>預り金</t>
    <rPh sb="0" eb="1">
      <t>アズ</t>
    </rPh>
    <rPh sb="2" eb="3">
      <t>キン</t>
    </rPh>
    <phoneticPr fontId="4"/>
  </si>
  <si>
    <t>正味財産</t>
    <phoneticPr fontId="4"/>
  </si>
  <si>
    <t>平成27年度その他事業財産目録</t>
    <rPh sb="0" eb="2">
      <t>ヘイセイ</t>
    </rPh>
    <rPh sb="4" eb="6">
      <t>ネンド</t>
    </rPh>
    <rPh sb="8" eb="9">
      <t>タ</t>
    </rPh>
    <rPh sb="9" eb="11">
      <t>ジギョウ</t>
    </rPh>
    <rPh sb="11" eb="13">
      <t>ザイサン</t>
    </rPh>
    <rPh sb="13" eb="15">
      <t>モクロク</t>
    </rPh>
    <phoneticPr fontId="4"/>
  </si>
  <si>
    <t>山陰合同銀行掛合支店</t>
    <rPh sb="0" eb="2">
      <t>サンイン</t>
    </rPh>
    <rPh sb="2" eb="4">
      <t>ゴウドウ</t>
    </rPh>
    <rPh sb="4" eb="6">
      <t>ギンコウ</t>
    </rPh>
    <rPh sb="6" eb="8">
      <t>カケヤ</t>
    </rPh>
    <rPh sb="8" eb="10">
      <t>シテン</t>
    </rPh>
    <phoneticPr fontId="4"/>
  </si>
  <si>
    <t>短期借入金　</t>
    <rPh sb="0" eb="2">
      <t>タンキ</t>
    </rPh>
    <rPh sb="2" eb="4">
      <t>カリイレ</t>
    </rPh>
    <rPh sb="4" eb="5">
      <t>キン</t>
    </rPh>
    <phoneticPr fontId="4"/>
  </si>
  <si>
    <t>平成27年度その他事業貸借対照表</t>
    <rPh sb="0" eb="2">
      <t>ヘイセイ</t>
    </rPh>
    <rPh sb="4" eb="6">
      <t>ネンド</t>
    </rPh>
    <rPh sb="8" eb="9">
      <t>タ</t>
    </rPh>
    <rPh sb="9" eb="11">
      <t>ジギョウ</t>
    </rPh>
    <phoneticPr fontId="4"/>
  </si>
  <si>
    <t>.</t>
    <phoneticPr fontId="4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</si>
  <si>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4"/>
  </si>
  <si>
    <t>前期繰越正味財産</t>
    <phoneticPr fontId="4"/>
  </si>
  <si>
    <t>正味財産合計</t>
    <phoneticPr fontId="4"/>
  </si>
  <si>
    <t>負債及び正味財産合計</t>
    <phoneticPr fontId="4"/>
  </si>
  <si>
    <t>次期繰越正味財産額</t>
    <phoneticPr fontId="4"/>
  </si>
  <si>
    <t> 　　</t>
    <phoneticPr fontId="4"/>
  </si>
  <si>
    <t>前期繰越正味財産額</t>
    <phoneticPr fontId="4"/>
  </si>
  <si>
    <t>当期正味財産増減額</t>
    <phoneticPr fontId="4"/>
  </si>
  <si>
    <t> 　　　</t>
    <phoneticPr fontId="4"/>
  </si>
  <si>
    <t>支払手数料</t>
    <phoneticPr fontId="4"/>
  </si>
  <si>
    <t>管理費</t>
    <phoneticPr fontId="4"/>
  </si>
  <si>
    <t>2.</t>
    <phoneticPr fontId="4"/>
  </si>
  <si>
    <t>事業費計</t>
    <phoneticPr fontId="4"/>
  </si>
  <si>
    <t>　</t>
    <phoneticPr fontId="4"/>
  </si>
  <si>
    <t>事業費</t>
    <phoneticPr fontId="4"/>
  </si>
  <si>
    <t>1.</t>
    <phoneticPr fontId="4"/>
  </si>
  <si>
    <t>受取利息</t>
    <phoneticPr fontId="4"/>
  </si>
  <si>
    <t>4.</t>
    <phoneticPr fontId="4"/>
  </si>
  <si>
    <t>3.</t>
    <phoneticPr fontId="4"/>
  </si>
  <si>
    <t>まで</t>
    <phoneticPr fontId="4"/>
  </si>
  <si>
    <t>平成27年度その他の事業活動計算書</t>
    <rPh sb="0" eb="2">
      <t>ヘイセイ</t>
    </rPh>
    <rPh sb="4" eb="6">
      <t>ネンド</t>
    </rPh>
    <rPh sb="8" eb="9">
      <t>タ</t>
    </rPh>
    <rPh sb="10" eb="12">
      <t>ジギョウ</t>
    </rPh>
    <rPh sb="12" eb="14">
      <t>カツドウ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</si>
</sst>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u/>
      <sz val="16"/>
      <color theme="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</fills>
  <borders count="6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9"/>
      </top>
      <bottom style="double">
        <color indexed="64"/>
      </bottom>
      <diagonal/>
    </border>
    <border>
      <left/>
      <right/>
      <top style="thin">
        <color indexed="9"/>
      </top>
      <bottom style="double">
        <color indexed="64"/>
      </bottom>
      <diagonal/>
    </border>
    <border>
      <left/>
      <right style="thin">
        <color indexed="8"/>
      </right>
      <top style="thin">
        <color indexed="9"/>
      </top>
      <bottom style="double">
        <color indexed="64"/>
      </bottom>
      <diagonal/>
    </border>
    <border diagonalDown="1">
      <left style="thin">
        <color indexed="9"/>
      </left>
      <right/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>
      <alignment vertical="center"/>
    </xf>
    <xf numFmtId="0" fontId="17" fillId="0" borderId="0">
      <alignment vertical="center"/>
    </xf>
  </cellStyleXfs>
  <cellXfs count="557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5" fillId="0" borderId="0" xfId="0" applyFo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vertical="center" wrapText="1"/>
    </xf>
    <xf numFmtId="49" fontId="12" fillId="3" borderId="18" xfId="0" applyNumberFormat="1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176" fontId="14" fillId="0" borderId="26" xfId="1" applyNumberFormat="1" applyFont="1" applyFill="1" applyBorder="1" applyAlignment="1">
      <alignment horizontal="right" vertical="center" shrinkToFit="1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27" xfId="1" applyNumberFormat="1" applyFont="1" applyFill="1" applyBorder="1" applyAlignment="1">
      <alignment horizontal="right" vertical="center" shrinkToFit="1"/>
    </xf>
    <xf numFmtId="176" fontId="11" fillId="0" borderId="20" xfId="1" applyNumberFormat="1" applyFont="1" applyFill="1" applyBorder="1" applyAlignment="1">
      <alignment horizontal="right" vertical="center" shrinkToFit="1"/>
    </xf>
    <xf numFmtId="176" fontId="11" fillId="0" borderId="2" xfId="1" applyNumberFormat="1" applyFont="1" applyFill="1" applyBorder="1" applyAlignment="1">
      <alignment horizontal="right" vertical="center" shrinkToFit="1"/>
    </xf>
    <xf numFmtId="176" fontId="11" fillId="0" borderId="21" xfId="1" applyNumberFormat="1" applyFont="1" applyFill="1" applyBorder="1" applyAlignment="1">
      <alignment horizontal="right" vertical="center" shrinkToFit="1"/>
    </xf>
    <xf numFmtId="176" fontId="14" fillId="0" borderId="20" xfId="1" applyNumberFormat="1" applyFont="1" applyFill="1" applyBorder="1" applyAlignment="1">
      <alignment horizontal="right" vertical="center" shrinkToFit="1"/>
    </xf>
    <xf numFmtId="176" fontId="14" fillId="0" borderId="2" xfId="1" applyNumberFormat="1" applyFont="1" applyFill="1" applyBorder="1" applyAlignment="1">
      <alignment horizontal="right" vertical="center" shrinkToFit="1"/>
    </xf>
    <xf numFmtId="176" fontId="14" fillId="0" borderId="21" xfId="1" applyNumberFormat="1" applyFont="1" applyFill="1" applyBorder="1" applyAlignment="1">
      <alignment horizontal="right" vertical="center" shrinkToFit="1"/>
    </xf>
    <xf numFmtId="0" fontId="14" fillId="3" borderId="3" xfId="0" applyFont="1" applyFill="1" applyBorder="1" applyAlignment="1">
      <alignment vertical="center" shrinkToFit="1"/>
    </xf>
    <xf numFmtId="0" fontId="12" fillId="3" borderId="34" xfId="0" applyFont="1" applyFill="1" applyBorder="1" applyAlignment="1">
      <alignment vertical="center" wrapText="1"/>
    </xf>
    <xf numFmtId="0" fontId="16" fillId="3" borderId="0" xfId="0" applyFont="1" applyFill="1">
      <alignment vertical="center"/>
    </xf>
    <xf numFmtId="0" fontId="12" fillId="3" borderId="29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shrinkToFit="1"/>
    </xf>
    <xf numFmtId="0" fontId="11" fillId="3" borderId="0" xfId="0" applyFont="1" applyFill="1" applyBorder="1" applyAlignment="1">
      <alignment vertical="center" shrinkToFit="1"/>
    </xf>
    <xf numFmtId="0" fontId="11" fillId="3" borderId="0" xfId="0" applyFont="1" applyFill="1" applyBorder="1" applyAlignment="1">
      <alignment horizontal="left" vertical="center" shrinkToFit="1"/>
    </xf>
    <xf numFmtId="0" fontId="11" fillId="3" borderId="27" xfId="0" applyFont="1" applyFill="1" applyBorder="1" applyAlignment="1">
      <alignment horizontal="left" vertical="center" shrinkToFit="1"/>
    </xf>
    <xf numFmtId="176" fontId="11" fillId="2" borderId="20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1" xfId="1" applyNumberFormat="1" applyFont="1" applyFill="1" applyBorder="1" applyAlignment="1">
      <alignment horizontal="right" vertical="center" shrinkToFit="1"/>
    </xf>
    <xf numFmtId="176" fontId="11" fillId="2" borderId="20" xfId="1" applyNumberFormat="1" applyFont="1" applyFill="1" applyBorder="1" applyAlignment="1">
      <alignment horizontal="center" vertical="center" shrinkToFit="1"/>
    </xf>
    <xf numFmtId="176" fontId="11" fillId="2" borderId="2" xfId="1" applyNumberFormat="1" applyFont="1" applyFill="1" applyBorder="1" applyAlignment="1">
      <alignment horizontal="center" vertical="center" shrinkToFit="1"/>
    </xf>
    <xf numFmtId="176" fontId="11" fillId="2" borderId="21" xfId="1" applyNumberFormat="1" applyFont="1" applyFill="1" applyBorder="1" applyAlignment="1">
      <alignment horizontal="center" vertical="center" shrinkToFit="1"/>
    </xf>
    <xf numFmtId="176" fontId="11" fillId="2" borderId="26" xfId="1" applyNumberFormat="1" applyFont="1" applyFill="1" applyBorder="1" applyAlignment="1">
      <alignment horizontal="right" vertical="center" shrinkToFit="1"/>
    </xf>
    <xf numFmtId="176" fontId="11" fillId="2" borderId="0" xfId="1" applyNumberFormat="1" applyFont="1" applyFill="1" applyBorder="1" applyAlignment="1">
      <alignment horizontal="right" vertical="center" shrinkToFit="1"/>
    </xf>
    <xf numFmtId="176" fontId="11" fillId="2" borderId="27" xfId="1" applyNumberFormat="1" applyFont="1" applyFill="1" applyBorder="1" applyAlignment="1">
      <alignment horizontal="right" vertical="center" shrinkToFit="1"/>
    </xf>
    <xf numFmtId="0" fontId="14" fillId="3" borderId="26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42" xfId="0" applyFont="1" applyFill="1" applyBorder="1" applyAlignment="1">
      <alignment vertical="center" wrapText="1"/>
    </xf>
    <xf numFmtId="0" fontId="14" fillId="3" borderId="4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17" fillId="5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0" fontId="0" fillId="5" borderId="10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left" vertical="center"/>
    </xf>
    <xf numFmtId="38" fontId="9" fillId="3" borderId="0" xfId="1" applyFont="1" applyFill="1" applyBorder="1" applyAlignment="1">
      <alignment horizontal="right" vertical="center" shrinkToFit="1"/>
    </xf>
    <xf numFmtId="38" fontId="10" fillId="0" borderId="0" xfId="1" applyFont="1" applyBorder="1" applyAlignment="1">
      <alignment horizontal="left" vertical="center" shrinkToFit="1"/>
    </xf>
    <xf numFmtId="38" fontId="10" fillId="0" borderId="0" xfId="1" applyFont="1" applyBorder="1" applyAlignment="1">
      <alignment horizontal="right" vertical="center" shrinkToFit="1"/>
    </xf>
    <xf numFmtId="38" fontId="9" fillId="3" borderId="0" xfId="1" applyFont="1" applyFill="1" applyBorder="1" applyAlignment="1">
      <alignment horizontal="left" vertical="center" shrinkToFit="1"/>
    </xf>
    <xf numFmtId="0" fontId="0" fillId="5" borderId="46" xfId="0" applyFont="1" applyFill="1" applyBorder="1" applyAlignment="1">
      <alignment horizontal="center" vertical="center" wrapText="1"/>
    </xf>
    <xf numFmtId="0" fontId="17" fillId="5" borderId="0" xfId="0" applyFont="1" applyFill="1">
      <alignment vertical="center"/>
    </xf>
    <xf numFmtId="0" fontId="0" fillId="5" borderId="46" xfId="0" applyFont="1" applyFill="1" applyBorder="1" applyAlignment="1">
      <alignment vertical="center" wrapText="1"/>
    </xf>
    <xf numFmtId="38" fontId="20" fillId="6" borderId="8" xfId="1" applyFont="1" applyFill="1" applyBorder="1" applyAlignment="1">
      <alignment horizontal="center" vertical="center"/>
    </xf>
    <xf numFmtId="38" fontId="20" fillId="6" borderId="9" xfId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vertical="center" wrapText="1"/>
    </xf>
    <xf numFmtId="0" fontId="2" fillId="5" borderId="47" xfId="0" applyFont="1" applyFill="1" applyBorder="1" applyAlignment="1">
      <alignment vertical="center" wrapText="1"/>
    </xf>
    <xf numFmtId="49" fontId="11" fillId="5" borderId="19" xfId="0" applyNumberFormat="1" applyFont="1" applyFill="1" applyBorder="1" applyAlignment="1">
      <alignment vertical="center" wrapText="1"/>
    </xf>
    <xf numFmtId="0" fontId="12" fillId="5" borderId="47" xfId="0" applyFont="1" applyFill="1" applyBorder="1" applyAlignment="1">
      <alignment vertical="center" wrapText="1"/>
    </xf>
    <xf numFmtId="49" fontId="14" fillId="5" borderId="19" xfId="0" applyNumberFormat="1" applyFont="1" applyFill="1" applyBorder="1" applyAlignment="1">
      <alignment vertical="center" wrapText="1"/>
    </xf>
    <xf numFmtId="176" fontId="14" fillId="0" borderId="38" xfId="1" applyNumberFormat="1" applyFont="1" applyFill="1" applyBorder="1" applyAlignment="1">
      <alignment vertical="center" shrinkToFit="1"/>
    </xf>
    <xf numFmtId="176" fontId="14" fillId="0" borderId="18" xfId="1" applyNumberFormat="1" applyFont="1" applyFill="1" applyBorder="1" applyAlignment="1">
      <alignment vertical="center" shrinkToFit="1"/>
    </xf>
    <xf numFmtId="176" fontId="14" fillId="0" borderId="22" xfId="1" applyNumberFormat="1" applyFont="1" applyFill="1" applyBorder="1" applyAlignment="1">
      <alignment vertical="center" shrinkToFit="1"/>
    </xf>
    <xf numFmtId="176" fontId="14" fillId="5" borderId="38" xfId="1" applyNumberFormat="1" applyFont="1" applyFill="1" applyBorder="1" applyAlignment="1">
      <alignment vertical="center" shrinkToFit="1"/>
    </xf>
    <xf numFmtId="176" fontId="12" fillId="0" borderId="18" xfId="1" applyNumberFormat="1" applyFont="1" applyBorder="1" applyAlignment="1">
      <alignment vertical="center" shrinkToFit="1"/>
    </xf>
    <xf numFmtId="176" fontId="12" fillId="0" borderId="22" xfId="1" applyNumberFormat="1" applyFont="1" applyBorder="1" applyAlignment="1">
      <alignment vertical="center" shrinkToFit="1"/>
    </xf>
    <xf numFmtId="49" fontId="14" fillId="5" borderId="0" xfId="0" applyNumberFormat="1" applyFont="1" applyFill="1" applyBorder="1" applyAlignment="1">
      <alignment vertical="center" wrapText="1"/>
    </xf>
    <xf numFmtId="49" fontId="11" fillId="5" borderId="0" xfId="0" applyNumberFormat="1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shrinkToFit="1"/>
    </xf>
    <xf numFmtId="0" fontId="14" fillId="5" borderId="0" xfId="0" applyFont="1" applyFill="1">
      <alignment vertical="center"/>
    </xf>
    <xf numFmtId="0" fontId="14" fillId="5" borderId="30" xfId="0" applyFont="1" applyFill="1" applyBorder="1" applyAlignment="1">
      <alignment vertical="center" wrapText="1"/>
    </xf>
    <xf numFmtId="0" fontId="14" fillId="5" borderId="26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 shrinkToFit="1"/>
    </xf>
    <xf numFmtId="0" fontId="11" fillId="5" borderId="27" xfId="0" applyFont="1" applyFill="1" applyBorder="1" applyAlignment="1">
      <alignment vertical="center" shrinkToFit="1"/>
    </xf>
    <xf numFmtId="176" fontId="11" fillId="0" borderId="38" xfId="1" applyNumberFormat="1" applyFont="1" applyFill="1" applyBorder="1" applyAlignment="1">
      <alignment vertical="center" shrinkToFit="1"/>
    </xf>
    <xf numFmtId="176" fontId="11" fillId="0" borderId="18" xfId="1" applyNumberFormat="1" applyFont="1" applyFill="1" applyBorder="1" applyAlignment="1">
      <alignment vertical="center" shrinkToFit="1"/>
    </xf>
    <xf numFmtId="176" fontId="11" fillId="0" borderId="22" xfId="1" applyNumberFormat="1" applyFont="1" applyFill="1" applyBorder="1" applyAlignment="1">
      <alignment vertical="center" shrinkToFit="1"/>
    </xf>
    <xf numFmtId="176" fontId="11" fillId="0" borderId="20" xfId="1" applyNumberFormat="1" applyFont="1" applyFill="1" applyBorder="1" applyAlignment="1">
      <alignment vertical="center" shrinkToFit="1"/>
    </xf>
    <xf numFmtId="176" fontId="11" fillId="0" borderId="2" xfId="1" applyNumberFormat="1" applyFont="1" applyFill="1" applyBorder="1" applyAlignment="1">
      <alignment vertical="center" shrinkToFit="1"/>
    </xf>
    <xf numFmtId="176" fontId="11" fillId="0" borderId="21" xfId="1" applyNumberFormat="1" applyFont="1" applyFill="1" applyBorder="1" applyAlignment="1">
      <alignment vertical="center" shrinkToFit="1"/>
    </xf>
    <xf numFmtId="176" fontId="11" fillId="5" borderId="26" xfId="1" applyNumberFormat="1" applyFont="1" applyFill="1" applyBorder="1" applyAlignment="1">
      <alignment vertical="center" shrinkToFit="1"/>
    </xf>
    <xf numFmtId="176" fontId="11" fillId="5" borderId="0" xfId="1" applyNumberFormat="1" applyFont="1" applyFill="1" applyBorder="1" applyAlignment="1">
      <alignment vertical="center" shrinkToFit="1"/>
    </xf>
    <xf numFmtId="176" fontId="11" fillId="5" borderId="27" xfId="1" applyNumberFormat="1" applyFont="1" applyFill="1" applyBorder="1" applyAlignment="1">
      <alignment vertical="center" shrinkToFit="1"/>
    </xf>
    <xf numFmtId="0" fontId="12" fillId="0" borderId="47" xfId="0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vertical="center" wrapText="1"/>
    </xf>
    <xf numFmtId="0" fontId="12" fillId="5" borderId="2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176" fontId="14" fillId="0" borderId="30" xfId="1" applyNumberFormat="1" applyFont="1" applyFill="1" applyBorder="1" applyAlignment="1">
      <alignment vertical="center" shrinkToFit="1"/>
    </xf>
    <xf numFmtId="176" fontId="14" fillId="0" borderId="4" xfId="1" applyNumberFormat="1" applyFont="1" applyFill="1" applyBorder="1" applyAlignment="1">
      <alignment vertical="center" shrinkToFit="1"/>
    </xf>
    <xf numFmtId="176" fontId="14" fillId="0" borderId="28" xfId="1" applyNumberFormat="1" applyFont="1" applyFill="1" applyBorder="1" applyAlignment="1">
      <alignment vertical="center" shrinkToFit="1"/>
    </xf>
    <xf numFmtId="176" fontId="14" fillId="0" borderId="20" xfId="1" applyNumberFormat="1" applyFont="1" applyFill="1" applyBorder="1" applyAlignment="1">
      <alignment vertical="center" shrinkToFit="1"/>
    </xf>
    <xf numFmtId="176" fontId="14" fillId="0" borderId="2" xfId="1" applyNumberFormat="1" applyFont="1" applyFill="1" applyBorder="1" applyAlignment="1">
      <alignment vertical="center" shrinkToFit="1"/>
    </xf>
    <xf numFmtId="176" fontId="14" fillId="0" borderId="21" xfId="1" applyNumberFormat="1" applyFont="1" applyFill="1" applyBorder="1" applyAlignment="1">
      <alignment vertical="center" shrinkToFit="1"/>
    </xf>
    <xf numFmtId="176" fontId="11" fillId="7" borderId="20" xfId="1" applyNumberFormat="1" applyFont="1" applyFill="1" applyBorder="1" applyAlignment="1">
      <alignment vertical="center" shrinkToFit="1"/>
    </xf>
    <xf numFmtId="176" fontId="11" fillId="7" borderId="2" xfId="1" applyNumberFormat="1" applyFont="1" applyFill="1" applyBorder="1" applyAlignment="1">
      <alignment vertical="center" shrinkToFit="1"/>
    </xf>
    <xf numFmtId="176" fontId="11" fillId="7" borderId="21" xfId="1" applyNumberFormat="1" applyFont="1" applyFill="1" applyBorder="1" applyAlignment="1">
      <alignment vertical="center" shrinkToFit="1"/>
    </xf>
    <xf numFmtId="0" fontId="14" fillId="5" borderId="53" xfId="0" applyFont="1" applyFill="1" applyBorder="1" applyAlignment="1">
      <alignment vertical="center" wrapText="1"/>
    </xf>
    <xf numFmtId="0" fontId="14" fillId="5" borderId="42" xfId="0" applyFont="1" applyFill="1" applyBorder="1" applyAlignment="1">
      <alignment vertical="center" wrapText="1"/>
    </xf>
    <xf numFmtId="38" fontId="17" fillId="0" borderId="0" xfId="1" applyFont="1">
      <alignment vertical="center"/>
    </xf>
    <xf numFmtId="0" fontId="22" fillId="5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center"/>
    </xf>
    <xf numFmtId="38" fontId="10" fillId="0" borderId="57" xfId="1" applyFont="1" applyBorder="1" applyAlignment="1">
      <alignment horizontal="left" vertical="center" shrinkToFit="1"/>
    </xf>
    <xf numFmtId="0" fontId="5" fillId="5" borderId="46" xfId="0" applyFont="1" applyFill="1" applyBorder="1" applyAlignment="1">
      <alignment horizontal="center" vertical="center" wrapText="1"/>
    </xf>
    <xf numFmtId="0" fontId="22" fillId="5" borderId="0" xfId="0" applyFont="1" applyFill="1">
      <alignment vertical="center"/>
    </xf>
    <xf numFmtId="0" fontId="5" fillId="5" borderId="46" xfId="0" applyFont="1" applyFill="1" applyBorder="1" applyAlignment="1">
      <alignment vertical="center" wrapText="1"/>
    </xf>
    <xf numFmtId="38" fontId="11" fillId="6" borderId="8" xfId="1" applyFont="1" applyFill="1" applyBorder="1" applyAlignment="1">
      <alignment horizontal="center" vertical="center"/>
    </xf>
    <xf numFmtId="38" fontId="11" fillId="6" borderId="9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0" fontId="14" fillId="5" borderId="18" xfId="0" applyFont="1" applyFill="1" applyBorder="1" applyAlignment="1">
      <alignment vertical="center" shrinkToFit="1"/>
    </xf>
    <xf numFmtId="176" fontId="14" fillId="5" borderId="38" xfId="1" applyNumberFormat="1" applyFont="1" applyFill="1" applyBorder="1" applyAlignment="1">
      <alignment vertical="center" wrapText="1"/>
    </xf>
    <xf numFmtId="176" fontId="14" fillId="5" borderId="18" xfId="1" applyNumberFormat="1" applyFont="1" applyFill="1" applyBorder="1" applyAlignment="1">
      <alignment vertical="center" wrapText="1"/>
    </xf>
    <xf numFmtId="176" fontId="14" fillId="5" borderId="38" xfId="1" applyNumberFormat="1" applyFont="1" applyFill="1" applyBorder="1" applyAlignment="1">
      <alignment horizontal="right" vertical="center" shrinkToFit="1"/>
    </xf>
    <xf numFmtId="176" fontId="14" fillId="5" borderId="18" xfId="1" applyNumberFormat="1" applyFont="1" applyFill="1" applyBorder="1" applyAlignment="1">
      <alignment horizontal="right" vertical="center" shrinkToFit="1"/>
    </xf>
    <xf numFmtId="176" fontId="14" fillId="5" borderId="22" xfId="1" applyNumberFormat="1" applyFont="1" applyFill="1" applyBorder="1" applyAlignment="1">
      <alignment horizontal="right" vertical="center" shrinkToFit="1"/>
    </xf>
    <xf numFmtId="0" fontId="12" fillId="0" borderId="10" xfId="0" applyFont="1" applyBorder="1" applyAlignment="1">
      <alignment vertical="center" shrinkToFit="1"/>
    </xf>
    <xf numFmtId="0" fontId="11" fillId="5" borderId="0" xfId="0" applyFont="1" applyFill="1">
      <alignment vertical="center"/>
    </xf>
    <xf numFmtId="0" fontId="11" fillId="5" borderId="30" xfId="0" applyFont="1" applyFill="1" applyBorder="1" applyAlignment="1">
      <alignment vertical="center" wrapText="1"/>
    </xf>
    <xf numFmtId="0" fontId="11" fillId="5" borderId="26" xfId="0" applyFont="1" applyFill="1" applyBorder="1" applyAlignment="1">
      <alignment vertical="center" wrapText="1"/>
    </xf>
    <xf numFmtId="176" fontId="14" fillId="0" borderId="38" xfId="1" applyNumberFormat="1" applyFont="1" applyFill="1" applyBorder="1" applyAlignment="1">
      <alignment horizontal="right" vertical="center" wrapText="1"/>
    </xf>
    <xf numFmtId="176" fontId="14" fillId="0" borderId="18" xfId="1" applyNumberFormat="1" applyFont="1" applyFill="1" applyBorder="1" applyAlignment="1">
      <alignment horizontal="right" vertical="center" wrapText="1"/>
    </xf>
    <xf numFmtId="176" fontId="14" fillId="5" borderId="20" xfId="1" applyNumberFormat="1" applyFont="1" applyFill="1" applyBorder="1" applyAlignment="1">
      <alignment horizontal="right" vertical="center" shrinkToFit="1"/>
    </xf>
    <xf numFmtId="176" fontId="14" fillId="5" borderId="2" xfId="1" applyNumberFormat="1" applyFont="1" applyFill="1" applyBorder="1" applyAlignment="1">
      <alignment horizontal="right" vertical="center" shrinkToFit="1"/>
    </xf>
    <xf numFmtId="176" fontId="14" fillId="5" borderId="21" xfId="1" applyNumberFormat="1" applyFont="1" applyFill="1" applyBorder="1" applyAlignment="1">
      <alignment horizontal="right" vertical="center" shrinkToFit="1"/>
    </xf>
    <xf numFmtId="176" fontId="11" fillId="5" borderId="26" xfId="1" applyNumberFormat="1" applyFont="1" applyFill="1" applyBorder="1" applyAlignment="1">
      <alignment horizontal="right" vertical="center" shrinkToFit="1"/>
    </xf>
    <xf numFmtId="176" fontId="11" fillId="5" borderId="0" xfId="1" applyNumberFormat="1" applyFont="1" applyFill="1" applyBorder="1" applyAlignment="1">
      <alignment horizontal="right" vertical="center" shrinkToFit="1"/>
    </xf>
    <xf numFmtId="176" fontId="11" fillId="5" borderId="27" xfId="1" applyNumberFormat="1" applyFont="1" applyFill="1" applyBorder="1" applyAlignment="1">
      <alignment horizontal="right" vertical="center" shrinkToFit="1"/>
    </xf>
    <xf numFmtId="0" fontId="11" fillId="5" borderId="19" xfId="0" applyFont="1" applyFill="1" applyBorder="1" applyAlignment="1">
      <alignment vertical="center" shrinkToFit="1"/>
    </xf>
    <xf numFmtId="0" fontId="11" fillId="7" borderId="18" xfId="0" applyFont="1" applyFill="1" applyBorder="1" applyAlignment="1">
      <alignment vertical="center" shrinkToFit="1"/>
    </xf>
    <xf numFmtId="0" fontId="11" fillId="7" borderId="22" xfId="0" applyFont="1" applyFill="1" applyBorder="1" applyAlignment="1">
      <alignment vertical="center" shrinkToFit="1"/>
    </xf>
    <xf numFmtId="176" fontId="11" fillId="5" borderId="38" xfId="1" applyNumberFormat="1" applyFont="1" applyFill="1" applyBorder="1" applyAlignment="1">
      <alignment horizontal="right" vertical="center" shrinkToFit="1"/>
    </xf>
    <xf numFmtId="176" fontId="11" fillId="5" borderId="18" xfId="1" applyNumberFormat="1" applyFont="1" applyFill="1" applyBorder="1" applyAlignment="1">
      <alignment horizontal="right" vertical="center" shrinkToFit="1"/>
    </xf>
    <xf numFmtId="176" fontId="11" fillId="5" borderId="22" xfId="1" applyNumberFormat="1" applyFont="1" applyFill="1" applyBorder="1" applyAlignment="1">
      <alignment horizontal="right" vertical="center" shrinkToFit="1"/>
    </xf>
    <xf numFmtId="38" fontId="22" fillId="0" borderId="0" xfId="1" applyFont="1">
      <alignment vertical="center"/>
    </xf>
    <xf numFmtId="176" fontId="14" fillId="5" borderId="38" xfId="1" applyNumberFormat="1" applyFont="1" applyFill="1" applyBorder="1" applyAlignment="1">
      <alignment horizontal="right" vertical="center" wrapText="1"/>
    </xf>
    <xf numFmtId="176" fontId="14" fillId="5" borderId="18" xfId="1" applyNumberFormat="1" applyFont="1" applyFill="1" applyBorder="1" applyAlignment="1">
      <alignment horizontal="right" vertical="center" wrapText="1"/>
    </xf>
    <xf numFmtId="176" fontId="14" fillId="5" borderId="18" xfId="1" applyNumberFormat="1" applyFont="1" applyFill="1" applyBorder="1" applyAlignment="1">
      <alignment vertical="center" shrinkToFit="1"/>
    </xf>
    <xf numFmtId="176" fontId="14" fillId="5" borderId="22" xfId="1" applyNumberFormat="1" applyFont="1" applyFill="1" applyBorder="1" applyAlignment="1">
      <alignment vertical="center" shrinkToFit="1"/>
    </xf>
    <xf numFmtId="176" fontId="11" fillId="7" borderId="38" xfId="1" applyNumberFormat="1" applyFont="1" applyFill="1" applyBorder="1" applyAlignment="1">
      <alignment vertical="center" shrinkToFit="1"/>
    </xf>
    <xf numFmtId="176" fontId="11" fillId="7" borderId="18" xfId="1" applyNumberFormat="1" applyFont="1" applyFill="1" applyBorder="1" applyAlignment="1">
      <alignment vertical="center" shrinkToFit="1"/>
    </xf>
    <xf numFmtId="176" fontId="11" fillId="7" borderId="22" xfId="1" applyNumberFormat="1" applyFont="1" applyFill="1" applyBorder="1" applyAlignment="1">
      <alignment vertical="center" shrinkToFit="1"/>
    </xf>
    <xf numFmtId="176" fontId="11" fillId="5" borderId="20" xfId="1" applyNumberFormat="1" applyFont="1" applyFill="1" applyBorder="1" applyAlignment="1">
      <alignment vertical="center" shrinkToFit="1"/>
    </xf>
    <xf numFmtId="176" fontId="11" fillId="5" borderId="2" xfId="1" applyNumberFormat="1" applyFont="1" applyFill="1" applyBorder="1" applyAlignment="1">
      <alignment vertical="center" shrinkToFit="1"/>
    </xf>
    <xf numFmtId="176" fontId="11" fillId="5" borderId="21" xfId="1" applyNumberFormat="1" applyFont="1" applyFill="1" applyBorder="1" applyAlignment="1">
      <alignment vertical="center" shrinkToFit="1"/>
    </xf>
    <xf numFmtId="176" fontId="14" fillId="5" borderId="20" xfId="1" applyNumberFormat="1" applyFont="1" applyFill="1" applyBorder="1" applyAlignment="1">
      <alignment vertical="center" shrinkToFit="1"/>
    </xf>
    <xf numFmtId="176" fontId="14" fillId="5" borderId="2" xfId="1" applyNumberFormat="1" applyFont="1" applyFill="1" applyBorder="1" applyAlignment="1">
      <alignment vertical="center" shrinkToFit="1"/>
    </xf>
    <xf numFmtId="176" fontId="14" fillId="5" borderId="21" xfId="1" applyNumberFormat="1" applyFont="1" applyFill="1" applyBorder="1" applyAlignment="1">
      <alignment vertical="center" shrinkToFit="1"/>
    </xf>
    <xf numFmtId="176" fontId="14" fillId="2" borderId="21" xfId="1" applyNumberFormat="1" applyFont="1" applyFill="1" applyBorder="1" applyAlignment="1">
      <alignment horizontal="right" vertical="center" shrinkToFit="1"/>
    </xf>
    <xf numFmtId="176" fontId="14" fillId="2" borderId="2" xfId="1" applyNumberFormat="1" applyFont="1" applyFill="1" applyBorder="1" applyAlignment="1">
      <alignment horizontal="right" vertical="center" shrinkToFit="1"/>
    </xf>
    <xf numFmtId="176" fontId="14" fillId="2" borderId="20" xfId="1" applyNumberFormat="1" applyFont="1" applyFill="1" applyBorder="1" applyAlignment="1">
      <alignment horizontal="right" vertical="center" shrinkToFit="1"/>
    </xf>
    <xf numFmtId="176" fontId="14" fillId="2" borderId="27" xfId="1" applyNumberFormat="1" applyFont="1" applyFill="1" applyBorder="1" applyAlignment="1">
      <alignment horizontal="right" vertical="center" shrinkToFit="1"/>
    </xf>
    <xf numFmtId="176" fontId="14" fillId="2" borderId="0" xfId="1" applyNumberFormat="1" applyFont="1" applyFill="1" applyBorder="1" applyAlignment="1">
      <alignment horizontal="right" vertical="center" shrinkToFit="1"/>
    </xf>
    <xf numFmtId="176" fontId="14" fillId="2" borderId="26" xfId="1" applyNumberFormat="1" applyFont="1" applyFill="1" applyBorder="1" applyAlignment="1">
      <alignment horizontal="right" vertical="center" shrinkToFit="1"/>
    </xf>
    <xf numFmtId="0" fontId="5" fillId="3" borderId="45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176" fontId="14" fillId="2" borderId="20" xfId="1" applyNumberFormat="1" applyFont="1" applyFill="1" applyBorder="1" applyAlignment="1">
      <alignment horizontal="right" vertical="center" shrinkToFit="1"/>
    </xf>
    <xf numFmtId="176" fontId="14" fillId="2" borderId="2" xfId="1" applyNumberFormat="1" applyFont="1" applyFill="1" applyBorder="1" applyAlignment="1">
      <alignment horizontal="right" vertical="center" shrinkToFit="1"/>
    </xf>
    <xf numFmtId="176" fontId="14" fillId="2" borderId="21" xfId="1" applyNumberFormat="1" applyFont="1" applyFill="1" applyBorder="1" applyAlignment="1">
      <alignment horizontal="right" vertical="center" shrinkToFit="1"/>
    </xf>
    <xf numFmtId="176" fontId="11" fillId="2" borderId="39" xfId="1" applyNumberFormat="1" applyFont="1" applyFill="1" applyBorder="1" applyAlignment="1">
      <alignment horizontal="right" vertical="center" shrinkToFit="1"/>
    </xf>
    <xf numFmtId="176" fontId="11" fillId="2" borderId="40" xfId="1" applyNumberFormat="1" applyFont="1" applyFill="1" applyBorder="1" applyAlignment="1">
      <alignment horizontal="right" vertical="center" shrinkToFit="1"/>
    </xf>
    <xf numFmtId="176" fontId="11" fillId="2" borderId="41" xfId="1" applyNumberFormat="1" applyFont="1" applyFill="1" applyBorder="1" applyAlignment="1">
      <alignment horizontal="right"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176" fontId="11" fillId="3" borderId="42" xfId="1" applyNumberFormat="1" applyFont="1" applyFill="1" applyBorder="1" applyAlignment="1">
      <alignment horizontal="right" vertical="center" shrinkToFit="1"/>
    </xf>
    <xf numFmtId="176" fontId="11" fillId="3" borderId="43" xfId="1" applyNumberFormat="1" applyFont="1" applyFill="1" applyBorder="1" applyAlignment="1">
      <alignment horizontal="right" vertical="center" shrinkToFit="1"/>
    </xf>
    <xf numFmtId="176" fontId="11" fillId="3" borderId="44" xfId="1" applyNumberFormat="1" applyFont="1" applyFill="1" applyBorder="1" applyAlignment="1">
      <alignment horizontal="right" vertical="center" shrinkToFit="1"/>
    </xf>
    <xf numFmtId="0" fontId="11" fillId="3" borderId="0" xfId="0" applyFont="1" applyFill="1" applyBorder="1" applyAlignment="1">
      <alignment horizontal="left" vertical="center" shrinkToFit="1"/>
    </xf>
    <xf numFmtId="0" fontId="11" fillId="3" borderId="27" xfId="0" applyFont="1" applyFill="1" applyBorder="1" applyAlignment="1">
      <alignment horizontal="left" vertical="center" shrinkToFit="1"/>
    </xf>
    <xf numFmtId="176" fontId="11" fillId="0" borderId="38" xfId="1" applyNumberFormat="1" applyFont="1" applyFill="1" applyBorder="1" applyAlignment="1">
      <alignment horizontal="right" vertical="center" shrinkToFit="1"/>
    </xf>
    <xf numFmtId="176" fontId="11" fillId="0" borderId="18" xfId="1" applyNumberFormat="1" applyFont="1" applyFill="1" applyBorder="1" applyAlignment="1">
      <alignment horizontal="right" vertical="center" shrinkToFit="1"/>
    </xf>
    <xf numFmtId="176" fontId="11" fillId="0" borderId="22" xfId="1" applyNumberFormat="1" applyFont="1" applyFill="1" applyBorder="1" applyAlignment="1">
      <alignment horizontal="right" vertical="center" shrinkToFit="1"/>
    </xf>
    <xf numFmtId="176" fontId="11" fillId="0" borderId="38" xfId="1" applyNumberFormat="1" applyFont="1" applyFill="1" applyBorder="1" applyAlignment="1">
      <alignment horizontal="center" vertical="center" shrinkToFit="1"/>
    </xf>
    <xf numFmtId="176" fontId="11" fillId="0" borderId="18" xfId="1" applyNumberFormat="1" applyFont="1" applyFill="1" applyBorder="1" applyAlignment="1">
      <alignment horizontal="center" vertical="center" shrinkToFit="1"/>
    </xf>
    <xf numFmtId="176" fontId="11" fillId="0" borderId="22" xfId="1" applyNumberFormat="1" applyFont="1" applyFill="1" applyBorder="1" applyAlignment="1">
      <alignment horizontal="center" vertical="center" shrinkToFit="1"/>
    </xf>
    <xf numFmtId="176" fontId="11" fillId="0" borderId="23" xfId="1" applyNumberFormat="1" applyFont="1" applyFill="1" applyBorder="1" applyAlignment="1">
      <alignment horizontal="right" vertical="center" shrinkToFit="1"/>
    </xf>
    <xf numFmtId="176" fontId="11" fillId="0" borderId="24" xfId="1" applyNumberFormat="1" applyFont="1" applyFill="1" applyBorder="1" applyAlignment="1">
      <alignment horizontal="right" vertical="center" shrinkToFit="1"/>
    </xf>
    <xf numFmtId="176" fontId="11" fillId="0" borderId="25" xfId="1" applyNumberFormat="1" applyFont="1" applyFill="1" applyBorder="1" applyAlignment="1">
      <alignment horizontal="right" vertical="center" shrinkToFit="1"/>
    </xf>
    <xf numFmtId="176" fontId="11" fillId="2" borderId="31" xfId="1" applyNumberFormat="1" applyFont="1" applyFill="1" applyBorder="1" applyAlignment="1">
      <alignment horizontal="right" vertical="center" shrinkToFit="1"/>
    </xf>
    <xf numFmtId="176" fontId="11" fillId="2" borderId="32" xfId="1" applyNumberFormat="1" applyFont="1" applyFill="1" applyBorder="1" applyAlignment="1">
      <alignment horizontal="right" vertical="center" shrinkToFit="1"/>
    </xf>
    <xf numFmtId="176" fontId="11" fillId="2" borderId="33" xfId="1" applyNumberFormat="1" applyFont="1" applyFill="1" applyBorder="1" applyAlignment="1">
      <alignment horizontal="right" vertical="center" shrinkToFit="1"/>
    </xf>
    <xf numFmtId="176" fontId="11" fillId="0" borderId="20" xfId="1" applyNumberFormat="1" applyFont="1" applyFill="1" applyBorder="1" applyAlignment="1">
      <alignment horizontal="right" vertical="center" shrinkToFit="1"/>
    </xf>
    <xf numFmtId="176" fontId="11" fillId="0" borderId="2" xfId="1" applyNumberFormat="1" applyFont="1" applyFill="1" applyBorder="1" applyAlignment="1">
      <alignment horizontal="right" vertical="center" shrinkToFit="1"/>
    </xf>
    <xf numFmtId="176" fontId="11" fillId="0" borderId="21" xfId="1" applyNumberFormat="1" applyFont="1" applyFill="1" applyBorder="1" applyAlignment="1">
      <alignment horizontal="right" vertical="center" shrinkToFit="1"/>
    </xf>
    <xf numFmtId="0" fontId="11" fillId="3" borderId="30" xfId="0" applyFont="1" applyFill="1" applyBorder="1" applyAlignment="1">
      <alignment vertical="center" shrinkToFit="1"/>
    </xf>
    <xf numFmtId="0" fontId="11" fillId="3" borderId="4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2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14" fillId="0" borderId="20" xfId="1" applyNumberFormat="1" applyFont="1" applyFill="1" applyBorder="1" applyAlignment="1">
      <alignment horizontal="right" vertical="center" shrinkToFit="1"/>
    </xf>
    <xf numFmtId="176" fontId="14" fillId="0" borderId="2" xfId="1" applyNumberFormat="1" applyFont="1" applyFill="1" applyBorder="1" applyAlignment="1">
      <alignment horizontal="right" vertical="center" shrinkToFit="1"/>
    </xf>
    <xf numFmtId="176" fontId="14" fillId="0" borderId="21" xfId="1" applyNumberFormat="1" applyFont="1" applyFill="1" applyBorder="1" applyAlignment="1">
      <alignment horizontal="right" vertical="center" shrinkToFit="1"/>
    </xf>
    <xf numFmtId="0" fontId="14" fillId="3" borderId="1" xfId="0" applyFont="1" applyFill="1" applyBorder="1" applyAlignment="1">
      <alignment vertical="center" shrinkToFit="1"/>
    </xf>
    <xf numFmtId="0" fontId="14" fillId="3" borderId="2" xfId="0" applyFont="1" applyFill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176" fontId="14" fillId="0" borderId="23" xfId="1" applyNumberFormat="1" applyFont="1" applyFill="1" applyBorder="1" applyAlignment="1">
      <alignment horizontal="right" vertical="center" shrinkToFit="1"/>
    </xf>
    <xf numFmtId="176" fontId="14" fillId="0" borderId="24" xfId="1" applyNumberFormat="1" applyFont="1" applyFill="1" applyBorder="1" applyAlignment="1">
      <alignment horizontal="right" vertical="center" shrinkToFit="1"/>
    </xf>
    <xf numFmtId="176" fontId="14" fillId="0" borderId="25" xfId="1" applyNumberFormat="1" applyFont="1" applyFill="1" applyBorder="1" applyAlignment="1">
      <alignment horizontal="right" vertical="center" shrinkToFit="1"/>
    </xf>
    <xf numFmtId="176" fontId="11" fillId="0" borderId="35" xfId="1" applyNumberFormat="1" applyFont="1" applyFill="1" applyBorder="1" applyAlignment="1">
      <alignment horizontal="right" vertical="center" shrinkToFit="1"/>
    </xf>
    <xf numFmtId="176" fontId="11" fillId="0" borderId="36" xfId="1" applyNumberFormat="1" applyFont="1" applyFill="1" applyBorder="1" applyAlignment="1">
      <alignment horizontal="right" vertical="center" shrinkToFit="1"/>
    </xf>
    <xf numFmtId="176" fontId="11" fillId="0" borderId="37" xfId="1" applyNumberFormat="1" applyFont="1" applyFill="1" applyBorder="1" applyAlignment="1">
      <alignment horizontal="right" vertical="center" shrinkToFit="1"/>
    </xf>
    <xf numFmtId="0" fontId="14" fillId="3" borderId="38" xfId="0" applyFont="1" applyFill="1" applyBorder="1" applyAlignment="1">
      <alignment horizontal="left" vertical="center" shrinkToFit="1"/>
    </xf>
    <xf numFmtId="0" fontId="14" fillId="3" borderId="18" xfId="0" applyFont="1" applyFill="1" applyBorder="1" applyAlignment="1">
      <alignment horizontal="left" vertical="center" shrinkToFit="1"/>
    </xf>
    <xf numFmtId="0" fontId="14" fillId="3" borderId="22" xfId="0" applyFont="1" applyFill="1" applyBorder="1" applyAlignment="1">
      <alignment horizontal="left" vertical="center" shrinkToFit="1"/>
    </xf>
    <xf numFmtId="176" fontId="14" fillId="0" borderId="38" xfId="1" applyNumberFormat="1" applyFont="1" applyFill="1" applyBorder="1" applyAlignment="1">
      <alignment horizontal="right" vertical="center" shrinkToFit="1"/>
    </xf>
    <xf numFmtId="176" fontId="14" fillId="0" borderId="18" xfId="1" applyNumberFormat="1" applyFont="1" applyFill="1" applyBorder="1" applyAlignment="1">
      <alignment horizontal="right" vertical="center" shrinkToFit="1"/>
    </xf>
    <xf numFmtId="176" fontId="14" fillId="0" borderId="22" xfId="1" applyNumberFormat="1" applyFont="1" applyFill="1" applyBorder="1" applyAlignment="1">
      <alignment horizontal="right" vertical="center" shrinkToFit="1"/>
    </xf>
    <xf numFmtId="0" fontId="14" fillId="3" borderId="19" xfId="0" applyFont="1" applyFill="1" applyBorder="1" applyAlignment="1">
      <alignment vertical="center" shrinkToFit="1"/>
    </xf>
    <xf numFmtId="0" fontId="14" fillId="3" borderId="18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176" fontId="14" fillId="0" borderId="31" xfId="1" applyNumberFormat="1" applyFont="1" applyFill="1" applyBorder="1" applyAlignment="1">
      <alignment horizontal="right" vertical="center" shrinkToFit="1"/>
    </xf>
    <xf numFmtId="176" fontId="14" fillId="0" borderId="32" xfId="1" applyNumberFormat="1" applyFont="1" applyFill="1" applyBorder="1" applyAlignment="1">
      <alignment horizontal="right" vertical="center" shrinkToFit="1"/>
    </xf>
    <xf numFmtId="176" fontId="14" fillId="0" borderId="33" xfId="1" applyNumberFormat="1" applyFont="1" applyFill="1" applyBorder="1" applyAlignment="1">
      <alignment horizontal="right" vertical="center" shrinkToFit="1"/>
    </xf>
    <xf numFmtId="0" fontId="11" fillId="3" borderId="29" xfId="0" applyFont="1" applyFill="1" applyBorder="1" applyAlignment="1">
      <alignment vertical="center" shrinkToFit="1"/>
    </xf>
    <xf numFmtId="0" fontId="11" fillId="3" borderId="0" xfId="0" applyFont="1" applyFill="1" applyBorder="1" applyAlignment="1">
      <alignment vertical="center" shrinkToFit="1"/>
    </xf>
    <xf numFmtId="176" fontId="2" fillId="0" borderId="35" xfId="1" applyNumberFormat="1" applyFont="1" applyFill="1" applyBorder="1" applyAlignment="1">
      <alignment horizontal="right" vertical="center" shrinkToFit="1"/>
    </xf>
    <xf numFmtId="0" fontId="11" fillId="3" borderId="3" xfId="0" applyFont="1" applyFill="1" applyBorder="1" applyAlignment="1">
      <alignment vertical="center" shrinkToFit="1"/>
    </xf>
    <xf numFmtId="176" fontId="14" fillId="0" borderId="30" xfId="1" applyNumberFormat="1" applyFont="1" applyFill="1" applyBorder="1" applyAlignment="1">
      <alignment horizontal="right" vertical="center" shrinkToFit="1"/>
    </xf>
    <xf numFmtId="176" fontId="14" fillId="0" borderId="4" xfId="1" applyNumberFormat="1" applyFont="1" applyFill="1" applyBorder="1" applyAlignment="1">
      <alignment horizontal="right" vertical="center" shrinkToFit="1"/>
    </xf>
    <xf numFmtId="176" fontId="14" fillId="0" borderId="28" xfId="1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vertical="center" shrinkToFit="1"/>
    </xf>
    <xf numFmtId="0" fontId="11" fillId="3" borderId="19" xfId="0" applyFont="1" applyFill="1" applyBorder="1" applyAlignment="1">
      <alignment vertical="center" shrinkToFit="1"/>
    </xf>
    <xf numFmtId="0" fontId="11" fillId="3" borderId="18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14" fillId="3" borderId="30" xfId="0" applyFont="1" applyFill="1" applyBorder="1" applyAlignment="1">
      <alignment horizontal="left" vertical="center" shrinkToFit="1"/>
    </xf>
    <xf numFmtId="0" fontId="14" fillId="3" borderId="4" xfId="0" applyFont="1" applyFill="1" applyBorder="1" applyAlignment="1">
      <alignment horizontal="left" vertical="center" shrinkToFit="1"/>
    </xf>
    <xf numFmtId="0" fontId="14" fillId="3" borderId="28" xfId="0" applyFont="1" applyFill="1" applyBorder="1" applyAlignment="1">
      <alignment horizontal="left" vertical="center" shrinkToFit="1"/>
    </xf>
    <xf numFmtId="0" fontId="14" fillId="0" borderId="19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176" fontId="14" fillId="0" borderId="26" xfId="1" applyNumberFormat="1" applyFont="1" applyFill="1" applyBorder="1" applyAlignment="1">
      <alignment horizontal="right" vertical="center" shrinkToFit="1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27" xfId="1" applyNumberFormat="1" applyFont="1" applyFill="1" applyBorder="1" applyAlignment="1">
      <alignment horizontal="right" vertical="center" shrinkToFit="1"/>
    </xf>
    <xf numFmtId="0" fontId="2" fillId="0" borderId="4" xfId="0" applyFont="1" applyBorder="1" applyAlignment="1">
      <alignment vertical="center"/>
    </xf>
    <xf numFmtId="0" fontId="11" fillId="3" borderId="26" xfId="0" applyFont="1" applyFill="1" applyBorder="1" applyAlignment="1">
      <alignment vertical="center" shrinkToFit="1"/>
    </xf>
    <xf numFmtId="176" fontId="15" fillId="0" borderId="20" xfId="1" applyNumberFormat="1" applyFont="1" applyFill="1" applyBorder="1" applyAlignment="1">
      <alignment horizontal="right" vertical="center" shrinkToFit="1"/>
    </xf>
    <xf numFmtId="176" fontId="15" fillId="0" borderId="2" xfId="1" applyNumberFormat="1" applyFont="1" applyFill="1" applyBorder="1" applyAlignment="1">
      <alignment horizontal="right" vertical="center" shrinkToFit="1"/>
    </xf>
    <xf numFmtId="176" fontId="15" fillId="0" borderId="21" xfId="1" applyNumberFormat="1" applyFont="1" applyFill="1" applyBorder="1" applyAlignment="1">
      <alignment horizontal="right" vertical="center" shrinkToFit="1"/>
    </xf>
    <xf numFmtId="0" fontId="11" fillId="3" borderId="20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4" fillId="3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4" fillId="3" borderId="29" xfId="0" applyFont="1" applyFill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6" fontId="14" fillId="0" borderId="13" xfId="1" applyNumberFormat="1" applyFont="1" applyFill="1" applyBorder="1" applyAlignment="1">
      <alignment horizontal="right" vertical="center" shrinkToFit="1"/>
    </xf>
    <xf numFmtId="176" fontId="14" fillId="0" borderId="14" xfId="1" applyNumberFormat="1" applyFont="1" applyFill="1" applyBorder="1" applyAlignment="1">
      <alignment horizontal="right" vertical="center" shrinkToFit="1"/>
    </xf>
    <xf numFmtId="176" fontId="14" fillId="0" borderId="15" xfId="1" applyNumberFormat="1" applyFont="1" applyFill="1" applyBorder="1" applyAlignment="1">
      <alignment horizontal="right" vertical="center" shrinkToFit="1"/>
    </xf>
    <xf numFmtId="176" fontId="14" fillId="0" borderId="11" xfId="1" applyNumberFormat="1" applyFont="1" applyFill="1" applyBorder="1" applyAlignment="1">
      <alignment horizontal="right" vertical="center" shrinkToFit="1"/>
    </xf>
    <xf numFmtId="176" fontId="14" fillId="0" borderId="12" xfId="1" applyNumberFormat="1" applyFont="1" applyFill="1" applyBorder="1" applyAlignment="1">
      <alignment horizontal="right" vertical="center" shrinkToFit="1"/>
    </xf>
    <xf numFmtId="176" fontId="14" fillId="0" borderId="16" xfId="1" applyNumberFormat="1" applyFont="1" applyFill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176" fontId="14" fillId="3" borderId="13" xfId="1" applyNumberFormat="1" applyFont="1" applyFill="1" applyBorder="1" applyAlignment="1">
      <alignment horizontal="right" vertical="center" shrinkToFit="1"/>
    </xf>
    <xf numFmtId="176" fontId="14" fillId="3" borderId="14" xfId="1" applyNumberFormat="1" applyFont="1" applyFill="1" applyBorder="1" applyAlignment="1">
      <alignment horizontal="right" vertical="center" shrinkToFit="1"/>
    </xf>
    <xf numFmtId="176" fontId="14" fillId="3" borderId="15" xfId="1" applyNumberFormat="1" applyFont="1" applyFill="1" applyBorder="1" applyAlignment="1">
      <alignment horizontal="right" vertical="center" shrinkToFit="1"/>
    </xf>
    <xf numFmtId="176" fontId="14" fillId="3" borderId="11" xfId="1" applyNumberFormat="1" applyFont="1" applyFill="1" applyBorder="1" applyAlignment="1">
      <alignment horizontal="right" vertical="center" shrinkToFit="1"/>
    </xf>
    <xf numFmtId="176" fontId="14" fillId="3" borderId="12" xfId="1" applyNumberFormat="1" applyFont="1" applyFill="1" applyBorder="1" applyAlignment="1">
      <alignment horizontal="right" vertical="center" shrinkToFit="1"/>
    </xf>
    <xf numFmtId="176" fontId="14" fillId="3" borderId="16" xfId="1" applyNumberFormat="1" applyFont="1" applyFill="1" applyBorder="1" applyAlignment="1">
      <alignment horizontal="right" vertical="center" shrinkToFit="1"/>
    </xf>
    <xf numFmtId="176" fontId="14" fillId="2" borderId="23" xfId="1" applyNumberFormat="1" applyFont="1" applyFill="1" applyBorder="1" applyAlignment="1">
      <alignment horizontal="right" vertical="center" shrinkToFit="1"/>
    </xf>
    <xf numFmtId="176" fontId="14" fillId="2" borderId="24" xfId="1" applyNumberFormat="1" applyFont="1" applyFill="1" applyBorder="1" applyAlignment="1">
      <alignment horizontal="right" vertical="center" shrinkToFit="1"/>
    </xf>
    <xf numFmtId="176" fontId="14" fillId="2" borderId="25" xfId="1" applyNumberFormat="1" applyFont="1" applyFill="1" applyBorder="1" applyAlignment="1">
      <alignment horizontal="right" vertical="center" shrinkToFit="1"/>
    </xf>
    <xf numFmtId="176" fontId="11" fillId="2" borderId="20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1" xfId="1" applyNumberFormat="1" applyFont="1" applyFill="1" applyBorder="1" applyAlignment="1">
      <alignment horizontal="right" vertical="center" shrinkToFit="1"/>
    </xf>
    <xf numFmtId="176" fontId="11" fillId="2" borderId="23" xfId="1" applyNumberFormat="1" applyFont="1" applyFill="1" applyBorder="1" applyAlignment="1">
      <alignment horizontal="right" vertical="center" shrinkToFit="1"/>
    </xf>
    <xf numFmtId="176" fontId="11" fillId="2" borderId="24" xfId="1" applyNumberFormat="1" applyFont="1" applyFill="1" applyBorder="1" applyAlignment="1">
      <alignment horizontal="right" vertical="center" shrinkToFit="1"/>
    </xf>
    <xf numFmtId="176" fontId="11" fillId="2" borderId="25" xfId="1" applyNumberFormat="1" applyFont="1" applyFill="1" applyBorder="1" applyAlignment="1">
      <alignment horizontal="right" vertical="center" shrinkToFit="1"/>
    </xf>
    <xf numFmtId="176" fontId="15" fillId="2" borderId="20" xfId="1" applyNumberFormat="1" applyFont="1" applyFill="1" applyBorder="1" applyAlignment="1">
      <alignment horizontal="right" vertical="center" shrinkToFit="1"/>
    </xf>
    <xf numFmtId="176" fontId="15" fillId="2" borderId="2" xfId="1" applyNumberFormat="1" applyFont="1" applyFill="1" applyBorder="1" applyAlignment="1">
      <alignment horizontal="right" vertical="center" shrinkToFit="1"/>
    </xf>
    <xf numFmtId="176" fontId="15" fillId="2" borderId="21" xfId="1" applyNumberFormat="1" applyFont="1" applyFill="1" applyBorder="1" applyAlignment="1">
      <alignment horizontal="right" vertical="center" shrinkToFit="1"/>
    </xf>
    <xf numFmtId="176" fontId="14" fillId="2" borderId="30" xfId="1" applyNumberFormat="1" applyFont="1" applyFill="1" applyBorder="1" applyAlignment="1">
      <alignment horizontal="right" vertical="center" shrinkToFit="1"/>
    </xf>
    <xf numFmtId="176" fontId="14" fillId="2" borderId="4" xfId="1" applyNumberFormat="1" applyFont="1" applyFill="1" applyBorder="1" applyAlignment="1">
      <alignment horizontal="right" vertical="center" shrinkToFit="1"/>
    </xf>
    <xf numFmtId="176" fontId="14" fillId="2" borderId="28" xfId="1" applyNumberFormat="1" applyFont="1" applyFill="1" applyBorder="1" applyAlignment="1">
      <alignment horizontal="right" vertical="center" shrinkToFit="1"/>
    </xf>
    <xf numFmtId="176" fontId="14" fillId="2" borderId="26" xfId="1" applyNumberFormat="1" applyFont="1" applyFill="1" applyBorder="1" applyAlignment="1">
      <alignment horizontal="right" vertical="center" shrinkToFit="1"/>
    </xf>
    <xf numFmtId="176" fontId="14" fillId="2" borderId="0" xfId="1" applyNumberFormat="1" applyFont="1" applyFill="1" applyBorder="1" applyAlignment="1">
      <alignment horizontal="right" vertical="center" shrinkToFit="1"/>
    </xf>
    <xf numFmtId="176" fontId="14" fillId="2" borderId="27" xfId="1" applyNumberFormat="1" applyFont="1" applyFill="1" applyBorder="1" applyAlignment="1">
      <alignment horizontal="right" vertical="center" shrinkToFit="1"/>
    </xf>
    <xf numFmtId="176" fontId="14" fillId="2" borderId="31" xfId="1" applyNumberFormat="1" applyFont="1" applyFill="1" applyBorder="1" applyAlignment="1">
      <alignment horizontal="right" vertical="center" shrinkToFit="1"/>
    </xf>
    <xf numFmtId="176" fontId="14" fillId="2" borderId="32" xfId="1" applyNumberFormat="1" applyFont="1" applyFill="1" applyBorder="1" applyAlignment="1">
      <alignment horizontal="right" vertical="center" shrinkToFit="1"/>
    </xf>
    <xf numFmtId="176" fontId="14" fillId="2" borderId="33" xfId="1" applyNumberFormat="1" applyFont="1" applyFill="1" applyBorder="1" applyAlignment="1">
      <alignment horizontal="right" vertical="center" shrinkToFit="1"/>
    </xf>
    <xf numFmtId="176" fontId="11" fillId="2" borderId="35" xfId="1" applyNumberFormat="1" applyFont="1" applyFill="1" applyBorder="1" applyAlignment="1">
      <alignment horizontal="right" vertical="center" shrinkToFit="1"/>
    </xf>
    <xf numFmtId="176" fontId="11" fillId="2" borderId="36" xfId="1" applyNumberFormat="1" applyFont="1" applyFill="1" applyBorder="1" applyAlignment="1">
      <alignment horizontal="right" vertical="center" shrinkToFit="1"/>
    </xf>
    <xf numFmtId="176" fontId="11" fillId="2" borderId="37" xfId="1" applyNumberFormat="1" applyFont="1" applyFill="1" applyBorder="1" applyAlignment="1">
      <alignment horizontal="right" vertical="center" shrinkToFit="1"/>
    </xf>
    <xf numFmtId="176" fontId="2" fillId="2" borderId="35" xfId="1" applyNumberFormat="1" applyFont="1" applyFill="1" applyBorder="1" applyAlignment="1">
      <alignment horizontal="right" vertical="center" shrinkToFit="1"/>
    </xf>
    <xf numFmtId="176" fontId="14" fillId="2" borderId="38" xfId="1" applyNumberFormat="1" applyFont="1" applyFill="1" applyBorder="1" applyAlignment="1">
      <alignment horizontal="right" vertical="center" shrinkToFit="1"/>
    </xf>
    <xf numFmtId="176" fontId="14" fillId="2" borderId="18" xfId="1" applyNumberFormat="1" applyFont="1" applyFill="1" applyBorder="1" applyAlignment="1">
      <alignment horizontal="right" vertical="center" shrinkToFit="1"/>
    </xf>
    <xf numFmtId="176" fontId="14" fillId="2" borderId="22" xfId="1" applyNumberFormat="1" applyFont="1" applyFill="1" applyBorder="1" applyAlignment="1">
      <alignment horizontal="right" vertical="center" shrinkToFit="1"/>
    </xf>
    <xf numFmtId="0" fontId="11" fillId="5" borderId="43" xfId="0" applyFont="1" applyFill="1" applyBorder="1" applyAlignment="1">
      <alignment vertical="center" shrinkToFit="1"/>
    </xf>
    <xf numFmtId="0" fontId="11" fillId="5" borderId="44" xfId="0" applyFont="1" applyFill="1" applyBorder="1" applyAlignment="1">
      <alignment vertical="center" shrinkToFit="1"/>
    </xf>
    <xf numFmtId="176" fontId="14" fillId="5" borderId="23" xfId="1" applyNumberFormat="1" applyFont="1" applyFill="1" applyBorder="1" applyAlignment="1">
      <alignment vertical="center" shrinkToFit="1"/>
    </xf>
    <xf numFmtId="176" fontId="14" fillId="5" borderId="24" xfId="1" applyNumberFormat="1" applyFont="1" applyFill="1" applyBorder="1" applyAlignment="1">
      <alignment vertical="center" shrinkToFit="1"/>
    </xf>
    <xf numFmtId="176" fontId="14" fillId="5" borderId="25" xfId="1" applyNumberFormat="1" applyFont="1" applyFill="1" applyBorder="1" applyAlignment="1">
      <alignment vertical="center" shrinkToFit="1"/>
    </xf>
    <xf numFmtId="176" fontId="11" fillId="5" borderId="54" xfId="1" applyNumberFormat="1" applyFont="1" applyFill="1" applyBorder="1" applyAlignment="1">
      <alignment vertical="center" shrinkToFit="1"/>
    </xf>
    <xf numFmtId="176" fontId="11" fillId="5" borderId="55" xfId="1" applyNumberFormat="1" applyFont="1" applyFill="1" applyBorder="1" applyAlignment="1">
      <alignment vertical="center" shrinkToFit="1"/>
    </xf>
    <xf numFmtId="176" fontId="11" fillId="5" borderId="56" xfId="1" applyNumberFormat="1" applyFont="1" applyFill="1" applyBorder="1" applyAlignment="1">
      <alignment vertical="center" shrinkToFit="1"/>
    </xf>
    <xf numFmtId="0" fontId="0" fillId="5" borderId="1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14" fillId="5" borderId="19" xfId="0" applyFont="1" applyFill="1" applyBorder="1" applyAlignment="1">
      <alignment vertical="center" shrinkToFit="1"/>
    </xf>
    <xf numFmtId="0" fontId="14" fillId="5" borderId="18" xfId="0" applyFont="1" applyFill="1" applyBorder="1" applyAlignment="1">
      <alignment vertical="center" shrinkToFit="1"/>
    </xf>
    <xf numFmtId="0" fontId="14" fillId="5" borderId="22" xfId="0" applyFont="1" applyFill="1" applyBorder="1" applyAlignment="1">
      <alignment vertical="center" shrinkToFit="1"/>
    </xf>
    <xf numFmtId="176" fontId="14" fillId="5" borderId="38" xfId="1" applyNumberFormat="1" applyFont="1" applyFill="1" applyBorder="1" applyAlignment="1">
      <alignment vertical="center" shrinkToFit="1"/>
    </xf>
    <xf numFmtId="176" fontId="14" fillId="5" borderId="18" xfId="1" applyNumberFormat="1" applyFont="1" applyFill="1" applyBorder="1" applyAlignment="1">
      <alignment vertical="center" shrinkToFit="1"/>
    </xf>
    <xf numFmtId="176" fontId="14" fillId="5" borderId="22" xfId="1" applyNumberFormat="1" applyFont="1" applyFill="1" applyBorder="1" applyAlignment="1">
      <alignment vertical="center" shrinkToFit="1"/>
    </xf>
    <xf numFmtId="176" fontId="14" fillId="0" borderId="23" xfId="1" applyNumberFormat="1" applyFont="1" applyFill="1" applyBorder="1" applyAlignment="1">
      <alignment vertical="center" shrinkToFit="1"/>
    </xf>
    <xf numFmtId="176" fontId="14" fillId="0" borderId="24" xfId="1" applyNumberFormat="1" applyFont="1" applyFill="1" applyBorder="1" applyAlignment="1">
      <alignment vertical="center" shrinkToFit="1"/>
    </xf>
    <xf numFmtId="176" fontId="14" fillId="0" borderId="25" xfId="1" applyNumberFormat="1" applyFont="1" applyFill="1" applyBorder="1" applyAlignment="1">
      <alignment vertical="center" shrinkToFit="1"/>
    </xf>
    <xf numFmtId="0" fontId="11" fillId="5" borderId="4" xfId="0" applyFont="1" applyFill="1" applyBorder="1" applyAlignment="1">
      <alignment vertical="center" shrinkToFit="1"/>
    </xf>
    <xf numFmtId="0" fontId="11" fillId="5" borderId="28" xfId="0" applyFont="1" applyFill="1" applyBorder="1" applyAlignment="1">
      <alignment vertical="center" shrinkToFit="1"/>
    </xf>
    <xf numFmtId="176" fontId="14" fillId="5" borderId="20" xfId="1" applyNumberFormat="1" applyFont="1" applyFill="1" applyBorder="1" applyAlignment="1">
      <alignment vertical="center" shrinkToFit="1"/>
    </xf>
    <xf numFmtId="176" fontId="14" fillId="5" borderId="2" xfId="1" applyNumberFormat="1" applyFont="1" applyFill="1" applyBorder="1" applyAlignment="1">
      <alignment vertical="center" shrinkToFit="1"/>
    </xf>
    <xf numFmtId="176" fontId="14" fillId="5" borderId="21" xfId="1" applyNumberFormat="1" applyFont="1" applyFill="1" applyBorder="1" applyAlignment="1">
      <alignment vertical="center" shrinkToFit="1"/>
    </xf>
    <xf numFmtId="176" fontId="11" fillId="7" borderId="23" xfId="1" applyNumberFormat="1" applyFont="1" applyFill="1" applyBorder="1" applyAlignment="1">
      <alignment vertical="center" shrinkToFit="1"/>
    </xf>
    <xf numFmtId="176" fontId="11" fillId="7" borderId="24" xfId="1" applyNumberFormat="1" applyFont="1" applyFill="1" applyBorder="1" applyAlignment="1">
      <alignment vertical="center" shrinkToFit="1"/>
    </xf>
    <xf numFmtId="176" fontId="11" fillId="7" borderId="25" xfId="1" applyNumberFormat="1" applyFont="1" applyFill="1" applyBorder="1" applyAlignment="1">
      <alignment vertical="center" shrinkToFit="1"/>
    </xf>
    <xf numFmtId="0" fontId="11" fillId="5" borderId="20" xfId="0" applyFont="1" applyFill="1" applyBorder="1" applyAlignment="1">
      <alignment vertical="center" shrinkToFit="1"/>
    </xf>
    <xf numFmtId="0" fontId="11" fillId="5" borderId="2" xfId="0" applyFont="1" applyFill="1" applyBorder="1" applyAlignment="1">
      <alignment vertical="center" shrinkToFit="1"/>
    </xf>
    <xf numFmtId="0" fontId="11" fillId="5" borderId="21" xfId="0" applyFont="1" applyFill="1" applyBorder="1" applyAlignment="1">
      <alignment vertical="center" shrinkToFit="1"/>
    </xf>
    <xf numFmtId="176" fontId="14" fillId="0" borderId="38" xfId="1" applyNumberFormat="1" applyFont="1" applyFill="1" applyBorder="1" applyAlignment="1">
      <alignment vertical="center" shrinkToFit="1"/>
    </xf>
    <xf numFmtId="176" fontId="14" fillId="0" borderId="18" xfId="1" applyNumberFormat="1" applyFont="1" applyFill="1" applyBorder="1" applyAlignment="1">
      <alignment vertical="center" shrinkToFit="1"/>
    </xf>
    <xf numFmtId="176" fontId="14" fillId="0" borderId="22" xfId="1" applyNumberFormat="1" applyFont="1" applyFill="1" applyBorder="1" applyAlignment="1">
      <alignment vertical="center" shrinkToFit="1"/>
    </xf>
    <xf numFmtId="0" fontId="11" fillId="5" borderId="19" xfId="0" applyFont="1" applyFill="1" applyBorder="1" applyAlignment="1">
      <alignment vertical="center" shrinkToFit="1"/>
    </xf>
    <xf numFmtId="0" fontId="11" fillId="7" borderId="18" xfId="0" applyFont="1" applyFill="1" applyBorder="1" applyAlignment="1">
      <alignment vertical="center" shrinkToFit="1"/>
    </xf>
    <xf numFmtId="0" fontId="11" fillId="7" borderId="22" xfId="0" applyFont="1" applyFill="1" applyBorder="1" applyAlignment="1">
      <alignment vertical="center" shrinkToFit="1"/>
    </xf>
    <xf numFmtId="176" fontId="14" fillId="0" borderId="20" xfId="1" applyNumberFormat="1" applyFont="1" applyFill="1" applyBorder="1" applyAlignment="1">
      <alignment vertical="center" shrinkToFit="1"/>
    </xf>
    <xf numFmtId="176" fontId="14" fillId="0" borderId="2" xfId="1" applyNumberFormat="1" applyFont="1" applyFill="1" applyBorder="1" applyAlignment="1">
      <alignment vertical="center" shrinkToFit="1"/>
    </xf>
    <xf numFmtId="176" fontId="14" fillId="0" borderId="21" xfId="1" applyNumberFormat="1" applyFont="1" applyFill="1" applyBorder="1" applyAlignment="1">
      <alignment vertical="center" shrinkToFit="1"/>
    </xf>
    <xf numFmtId="176" fontId="11" fillId="0" borderId="23" xfId="1" applyNumberFormat="1" applyFont="1" applyFill="1" applyBorder="1" applyAlignment="1">
      <alignment vertical="center" shrinkToFit="1"/>
    </xf>
    <xf numFmtId="176" fontId="11" fillId="0" borderId="24" xfId="1" applyNumberFormat="1" applyFont="1" applyFill="1" applyBorder="1" applyAlignment="1">
      <alignment vertical="center" shrinkToFit="1"/>
    </xf>
    <xf numFmtId="176" fontId="11" fillId="0" borderId="25" xfId="1" applyNumberFormat="1" applyFont="1" applyFill="1" applyBorder="1" applyAlignment="1">
      <alignment vertical="center" shrinkToFi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176" fontId="14" fillId="0" borderId="48" xfId="1" applyNumberFormat="1" applyFont="1" applyFill="1" applyBorder="1" applyAlignment="1">
      <alignment horizontal="right" vertical="center" shrinkToFit="1"/>
    </xf>
    <xf numFmtId="176" fontId="14" fillId="0" borderId="49" xfId="1" applyNumberFormat="1" applyFont="1" applyFill="1" applyBorder="1" applyAlignment="1">
      <alignment horizontal="right" vertical="center" shrinkToFit="1"/>
    </xf>
    <xf numFmtId="0" fontId="12" fillId="5" borderId="18" xfId="0" applyFont="1" applyFill="1" applyBorder="1" applyAlignment="1">
      <alignment horizontal="left" vertical="center" wrapText="1"/>
    </xf>
    <xf numFmtId="176" fontId="14" fillId="0" borderId="48" xfId="1" applyNumberFormat="1" applyFont="1" applyFill="1" applyBorder="1" applyAlignment="1">
      <alignment vertical="center" shrinkToFit="1"/>
    </xf>
    <xf numFmtId="176" fontId="14" fillId="0" borderId="0" xfId="1" applyNumberFormat="1" applyFont="1" applyFill="1" applyBorder="1" applyAlignment="1">
      <alignment vertical="center" shrinkToFit="1"/>
    </xf>
    <xf numFmtId="176" fontId="14" fillId="0" borderId="49" xfId="1" applyNumberFormat="1" applyFont="1" applyFill="1" applyBorder="1" applyAlignment="1">
      <alignment vertical="center" shrinkToFit="1"/>
    </xf>
    <xf numFmtId="176" fontId="12" fillId="0" borderId="18" xfId="1" applyNumberFormat="1" applyFont="1" applyBorder="1" applyAlignment="1">
      <alignment vertical="center" shrinkToFit="1"/>
    </xf>
    <xf numFmtId="176" fontId="12" fillId="0" borderId="22" xfId="1" applyNumberFormat="1" applyFont="1" applyBorder="1" applyAlignment="1">
      <alignment vertical="center" shrinkToFit="1"/>
    </xf>
    <xf numFmtId="38" fontId="14" fillId="0" borderId="48" xfId="1" applyFont="1" applyFill="1" applyBorder="1" applyAlignment="1">
      <alignment horizontal="right" vertical="center" shrinkToFit="1"/>
    </xf>
    <xf numFmtId="38" fontId="14" fillId="0" borderId="0" xfId="1" applyFont="1" applyFill="1" applyBorder="1" applyAlignment="1">
      <alignment horizontal="right" vertical="center" shrinkToFit="1"/>
    </xf>
    <xf numFmtId="38" fontId="14" fillId="0" borderId="49" xfId="1" applyFont="1" applyFill="1" applyBorder="1" applyAlignment="1">
      <alignment horizontal="right" vertical="center" shrinkToFit="1"/>
    </xf>
    <xf numFmtId="176" fontId="14" fillId="0" borderId="30" xfId="1" applyNumberFormat="1" applyFont="1" applyFill="1" applyBorder="1" applyAlignment="1">
      <alignment vertical="center" shrinkToFit="1"/>
    </xf>
    <xf numFmtId="176" fontId="14" fillId="0" borderId="4" xfId="1" applyNumberFormat="1" applyFont="1" applyFill="1" applyBorder="1" applyAlignment="1">
      <alignment vertical="center" shrinkToFit="1"/>
    </xf>
    <xf numFmtId="176" fontId="14" fillId="0" borderId="28" xfId="1" applyNumberFormat="1" applyFont="1" applyFill="1" applyBorder="1" applyAlignment="1">
      <alignment vertical="center" shrinkToFit="1"/>
    </xf>
    <xf numFmtId="176" fontId="11" fillId="0" borderId="38" xfId="1" applyNumberFormat="1" applyFont="1" applyFill="1" applyBorder="1" applyAlignment="1">
      <alignment vertical="center" shrinkToFit="1"/>
    </xf>
    <xf numFmtId="176" fontId="11" fillId="0" borderId="18" xfId="1" applyNumberFormat="1" applyFont="1" applyFill="1" applyBorder="1" applyAlignment="1">
      <alignment vertical="center" shrinkToFit="1"/>
    </xf>
    <xf numFmtId="176" fontId="11" fillId="0" borderId="22" xfId="1" applyNumberFormat="1" applyFont="1" applyFill="1" applyBorder="1" applyAlignment="1">
      <alignment vertical="center" shrinkToFit="1"/>
    </xf>
    <xf numFmtId="176" fontId="11" fillId="0" borderId="20" xfId="1" applyNumberFormat="1" applyFont="1" applyFill="1" applyBorder="1" applyAlignment="1">
      <alignment vertical="center" shrinkToFit="1"/>
    </xf>
    <xf numFmtId="176" fontId="11" fillId="0" borderId="2" xfId="1" applyNumberFormat="1" applyFont="1" applyFill="1" applyBorder="1" applyAlignment="1">
      <alignment vertical="center" shrinkToFit="1"/>
    </xf>
    <xf numFmtId="176" fontId="11" fillId="0" borderId="21" xfId="1" applyNumberFormat="1" applyFont="1" applyFill="1" applyBorder="1" applyAlignment="1">
      <alignment vertical="center" shrinkToFit="1"/>
    </xf>
    <xf numFmtId="176" fontId="11" fillId="5" borderId="50" xfId="1" applyNumberFormat="1" applyFont="1" applyFill="1" applyBorder="1" applyAlignment="1">
      <alignment vertical="center" shrinkToFit="1"/>
    </xf>
    <xf numFmtId="176" fontId="11" fillId="5" borderId="51" xfId="1" applyNumberFormat="1" applyFont="1" applyFill="1" applyBorder="1" applyAlignment="1">
      <alignment vertical="center" shrinkToFit="1"/>
    </xf>
    <xf numFmtId="176" fontId="11" fillId="5" borderId="52" xfId="1" applyNumberFormat="1" applyFont="1" applyFill="1" applyBorder="1" applyAlignment="1">
      <alignment vertical="center" shrinkToFit="1"/>
    </xf>
    <xf numFmtId="38" fontId="14" fillId="0" borderId="38" xfId="1" applyFont="1" applyFill="1" applyBorder="1" applyAlignment="1">
      <alignment horizontal="right" vertical="center" wrapText="1"/>
    </xf>
    <xf numFmtId="38" fontId="14" fillId="0" borderId="18" xfId="1" applyFont="1" applyFill="1" applyBorder="1" applyAlignment="1">
      <alignment horizontal="right" vertical="center" wrapText="1"/>
    </xf>
    <xf numFmtId="0" fontId="12" fillId="5" borderId="38" xfId="0" applyFont="1" applyFill="1" applyBorder="1" applyAlignment="1">
      <alignment horizontal="left" vertical="center" wrapText="1"/>
    </xf>
    <xf numFmtId="0" fontId="12" fillId="5" borderId="22" xfId="0" applyFont="1" applyFill="1" applyBorder="1" applyAlignment="1">
      <alignment horizontal="left" vertical="center" wrapText="1"/>
    </xf>
    <xf numFmtId="0" fontId="11" fillId="7" borderId="19" xfId="0" applyFont="1" applyFill="1" applyBorder="1" applyAlignment="1">
      <alignment vertical="center" shrinkToFit="1"/>
    </xf>
    <xf numFmtId="176" fontId="14" fillId="0" borderId="20" xfId="1" applyNumberFormat="1" applyFont="1" applyFill="1" applyBorder="1" applyAlignment="1">
      <alignment vertical="center" wrapText="1"/>
    </xf>
    <xf numFmtId="176" fontId="14" fillId="0" borderId="2" xfId="1" applyNumberFormat="1" applyFont="1" applyFill="1" applyBorder="1" applyAlignment="1">
      <alignment vertical="center" wrapText="1"/>
    </xf>
    <xf numFmtId="176" fontId="14" fillId="0" borderId="21" xfId="1" applyNumberFormat="1" applyFont="1" applyFill="1" applyBorder="1" applyAlignment="1">
      <alignment vertical="center" wrapText="1"/>
    </xf>
    <xf numFmtId="176" fontId="14" fillId="0" borderId="30" xfId="1" applyNumberFormat="1" applyFont="1" applyFill="1" applyBorder="1" applyAlignment="1">
      <alignment horizontal="right" vertical="center" wrapText="1"/>
    </xf>
    <xf numFmtId="176" fontId="14" fillId="0" borderId="4" xfId="1" applyNumberFormat="1" applyFont="1" applyFill="1" applyBorder="1" applyAlignment="1">
      <alignment horizontal="right" vertical="center" wrapText="1"/>
    </xf>
    <xf numFmtId="176" fontId="14" fillId="0" borderId="28" xfId="1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vertical="center" shrinkToFit="1"/>
    </xf>
    <xf numFmtId="0" fontId="20" fillId="6" borderId="7" xfId="0" applyFont="1" applyFill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38" fontId="20" fillId="6" borderId="7" xfId="1" applyFont="1" applyFill="1" applyBorder="1" applyAlignment="1">
      <alignment horizontal="center" vertical="center" shrinkToFit="1"/>
    </xf>
    <xf numFmtId="38" fontId="20" fillId="6" borderId="8" xfId="1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176" fontId="14" fillId="5" borderId="38" xfId="1" applyNumberFormat="1" applyFont="1" applyFill="1" applyBorder="1" applyAlignment="1">
      <alignment vertical="center" wrapText="1"/>
    </xf>
    <xf numFmtId="176" fontId="14" fillId="5" borderId="18" xfId="1" applyNumberFormat="1" applyFont="1" applyFill="1" applyBorder="1" applyAlignment="1">
      <alignment vertical="center" wrapText="1"/>
    </xf>
    <xf numFmtId="176" fontId="14" fillId="5" borderId="11" xfId="1" applyNumberFormat="1" applyFont="1" applyFill="1" applyBorder="1" applyAlignment="1">
      <alignment vertical="center" shrinkToFit="1"/>
    </xf>
    <xf numFmtId="176" fontId="12" fillId="0" borderId="12" xfId="1" applyNumberFormat="1" applyFont="1" applyBorder="1" applyAlignment="1">
      <alignment vertical="center" shrinkToFit="1"/>
    </xf>
    <xf numFmtId="176" fontId="12" fillId="0" borderId="16" xfId="1" applyNumberFormat="1" applyFont="1" applyBorder="1" applyAlignment="1">
      <alignment vertical="center" shrinkToFit="1"/>
    </xf>
    <xf numFmtId="0" fontId="6" fillId="5" borderId="19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9" fillId="3" borderId="0" xfId="1" applyFont="1" applyFill="1" applyBorder="1" applyAlignment="1">
      <alignment horizontal="left" vertical="center" shrinkToFit="1"/>
    </xf>
    <xf numFmtId="38" fontId="1" fillId="0" borderId="0" xfId="1" applyFont="1" applyBorder="1" applyAlignment="1">
      <alignment horizontal="left" vertical="center" shrinkToFit="1"/>
    </xf>
    <xf numFmtId="38" fontId="10" fillId="0" borderId="0" xfId="1" applyFont="1" applyBorder="1" applyAlignment="1">
      <alignment horizontal="center" vertical="center" shrinkToFit="1"/>
    </xf>
    <xf numFmtId="176" fontId="11" fillId="7" borderId="38" xfId="1" applyNumberFormat="1" applyFont="1" applyFill="1" applyBorder="1" applyAlignment="1">
      <alignment vertical="center" shrinkToFit="1"/>
    </xf>
    <xf numFmtId="176" fontId="11" fillId="7" borderId="18" xfId="1" applyNumberFormat="1" applyFont="1" applyFill="1" applyBorder="1" applyAlignment="1">
      <alignment vertical="center" shrinkToFit="1"/>
    </xf>
    <xf numFmtId="176" fontId="11" fillId="7" borderId="22" xfId="1" applyNumberFormat="1" applyFont="1" applyFill="1" applyBorder="1" applyAlignment="1">
      <alignment vertical="center" shrinkToFit="1"/>
    </xf>
    <xf numFmtId="176" fontId="14" fillId="5" borderId="26" xfId="1" applyNumberFormat="1" applyFont="1" applyFill="1" applyBorder="1" applyAlignment="1">
      <alignment horizontal="right" vertical="center" shrinkToFit="1"/>
    </xf>
    <xf numFmtId="176" fontId="14" fillId="5" borderId="0" xfId="1" applyNumberFormat="1" applyFont="1" applyFill="1" applyBorder="1" applyAlignment="1">
      <alignment horizontal="right" vertical="center" shrinkToFit="1"/>
    </xf>
    <xf numFmtId="176" fontId="14" fillId="5" borderId="27" xfId="1" applyNumberFormat="1" applyFont="1" applyFill="1" applyBorder="1" applyAlignment="1">
      <alignment horizontal="right" vertical="center" shrinkToFit="1"/>
    </xf>
    <xf numFmtId="176" fontId="14" fillId="5" borderId="30" xfId="1" applyNumberFormat="1" applyFont="1" applyFill="1" applyBorder="1" applyAlignment="1">
      <alignment vertical="center" shrinkToFit="1"/>
    </xf>
    <xf numFmtId="176" fontId="14" fillId="5" borderId="4" xfId="1" applyNumberFormat="1" applyFont="1" applyFill="1" applyBorder="1" applyAlignment="1">
      <alignment vertical="center" shrinkToFit="1"/>
    </xf>
    <xf numFmtId="176" fontId="14" fillId="5" borderId="28" xfId="1" applyNumberFormat="1" applyFont="1" applyFill="1" applyBorder="1" applyAlignment="1">
      <alignment vertical="center" shrinkToFit="1"/>
    </xf>
    <xf numFmtId="176" fontId="14" fillId="5" borderId="48" xfId="1" applyNumberFormat="1" applyFont="1" applyFill="1" applyBorder="1" applyAlignment="1">
      <alignment vertical="center" shrinkToFit="1"/>
    </xf>
    <xf numFmtId="176" fontId="14" fillId="5" borderId="0" xfId="1" applyNumberFormat="1" applyFont="1" applyFill="1" applyBorder="1" applyAlignment="1">
      <alignment vertical="center" shrinkToFit="1"/>
    </xf>
    <xf numFmtId="176" fontId="14" fillId="5" borderId="49" xfId="1" applyNumberFormat="1" applyFont="1" applyFill="1" applyBorder="1" applyAlignment="1">
      <alignment vertical="center" shrinkToFit="1"/>
    </xf>
    <xf numFmtId="176" fontId="11" fillId="7" borderId="20" xfId="1" applyNumberFormat="1" applyFont="1" applyFill="1" applyBorder="1" applyAlignment="1">
      <alignment vertical="center" shrinkToFit="1"/>
    </xf>
    <xf numFmtId="176" fontId="11" fillId="7" borderId="2" xfId="1" applyNumberFormat="1" applyFont="1" applyFill="1" applyBorder="1" applyAlignment="1">
      <alignment vertical="center" shrinkToFit="1"/>
    </xf>
    <xf numFmtId="176" fontId="11" fillId="7" borderId="21" xfId="1" applyNumberFormat="1" applyFont="1" applyFill="1" applyBorder="1" applyAlignment="1">
      <alignment vertical="center" shrinkToFit="1"/>
    </xf>
    <xf numFmtId="176" fontId="11" fillId="5" borderId="58" xfId="1" applyNumberFormat="1" applyFont="1" applyFill="1" applyBorder="1" applyAlignment="1">
      <alignment vertical="center" shrinkToFit="1"/>
    </xf>
    <xf numFmtId="176" fontId="11" fillId="5" borderId="59" xfId="1" applyNumberFormat="1" applyFont="1" applyFill="1" applyBorder="1" applyAlignment="1">
      <alignment vertical="center" shrinkToFit="1"/>
    </xf>
    <xf numFmtId="176" fontId="11" fillId="5" borderId="60" xfId="1" applyNumberFormat="1" applyFont="1" applyFill="1" applyBorder="1" applyAlignment="1">
      <alignment vertical="center" shrinkToFit="1"/>
    </xf>
    <xf numFmtId="176" fontId="14" fillId="5" borderId="31" xfId="1" applyNumberFormat="1" applyFont="1" applyFill="1" applyBorder="1" applyAlignment="1">
      <alignment horizontal="right" vertical="center" shrinkToFit="1"/>
    </xf>
    <xf numFmtId="176" fontId="14" fillId="5" borderId="32" xfId="1" applyNumberFormat="1" applyFont="1" applyFill="1" applyBorder="1" applyAlignment="1">
      <alignment horizontal="right" vertical="center" shrinkToFit="1"/>
    </xf>
    <xf numFmtId="176" fontId="14" fillId="5" borderId="33" xfId="1" applyNumberFormat="1" applyFont="1" applyFill="1" applyBorder="1" applyAlignment="1">
      <alignment horizontal="right" vertical="center" shrinkToFit="1"/>
    </xf>
    <xf numFmtId="176" fontId="14" fillId="7" borderId="20" xfId="1" applyNumberFormat="1" applyFont="1" applyFill="1" applyBorder="1" applyAlignment="1">
      <alignment vertical="center" wrapText="1"/>
    </xf>
    <xf numFmtId="176" fontId="14" fillId="7" borderId="2" xfId="1" applyNumberFormat="1" applyFont="1" applyFill="1" applyBorder="1" applyAlignment="1">
      <alignment vertical="center" wrapText="1"/>
    </xf>
    <xf numFmtId="176" fontId="14" fillId="7" borderId="21" xfId="1" applyNumberFormat="1" applyFont="1" applyFill="1" applyBorder="1" applyAlignment="1">
      <alignment vertical="center" wrapText="1"/>
    </xf>
    <xf numFmtId="176" fontId="14" fillId="5" borderId="23" xfId="1" applyNumberFormat="1" applyFont="1" applyFill="1" applyBorder="1" applyAlignment="1">
      <alignment horizontal="right" vertical="center" shrinkToFit="1"/>
    </xf>
    <xf numFmtId="176" fontId="14" fillId="5" borderId="24" xfId="1" applyNumberFormat="1" applyFont="1" applyFill="1" applyBorder="1" applyAlignment="1">
      <alignment horizontal="right" vertical="center" shrinkToFit="1"/>
    </xf>
    <xf numFmtId="176" fontId="14" fillId="5" borderId="25" xfId="1" applyNumberFormat="1" applyFont="1" applyFill="1" applyBorder="1" applyAlignment="1">
      <alignment horizontal="right" vertical="center" shrinkToFit="1"/>
    </xf>
    <xf numFmtId="176" fontId="11" fillId="5" borderId="23" xfId="1" applyNumberFormat="1" applyFont="1" applyFill="1" applyBorder="1" applyAlignment="1">
      <alignment horizontal="right" vertical="center" shrinkToFit="1"/>
    </xf>
    <xf numFmtId="176" fontId="11" fillId="5" borderId="24" xfId="1" applyNumberFormat="1" applyFont="1" applyFill="1" applyBorder="1" applyAlignment="1">
      <alignment horizontal="right" vertical="center" shrinkToFit="1"/>
    </xf>
    <xf numFmtId="176" fontId="11" fillId="5" borderId="25" xfId="1" applyNumberFormat="1" applyFont="1" applyFill="1" applyBorder="1" applyAlignment="1">
      <alignment horizontal="right" vertical="center" shrinkToFit="1"/>
    </xf>
    <xf numFmtId="176" fontId="11" fillId="5" borderId="54" xfId="1" applyNumberFormat="1" applyFont="1" applyFill="1" applyBorder="1" applyAlignment="1">
      <alignment horizontal="right" vertical="center" shrinkToFit="1"/>
    </xf>
    <xf numFmtId="176" fontId="11" fillId="5" borderId="55" xfId="1" applyNumberFormat="1" applyFont="1" applyFill="1" applyBorder="1" applyAlignment="1">
      <alignment horizontal="right" vertical="center" shrinkToFit="1"/>
    </xf>
    <xf numFmtId="176" fontId="11" fillId="5" borderId="56" xfId="1" applyNumberFormat="1" applyFont="1" applyFill="1" applyBorder="1" applyAlignment="1">
      <alignment horizontal="right" vertical="center" shrinkToFi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176" fontId="14" fillId="5" borderId="20" xfId="1" applyNumberFormat="1" applyFont="1" applyFill="1" applyBorder="1" applyAlignment="1">
      <alignment horizontal="right" vertical="center" shrinkToFit="1"/>
    </xf>
    <xf numFmtId="176" fontId="14" fillId="5" borderId="2" xfId="1" applyNumberFormat="1" applyFont="1" applyFill="1" applyBorder="1" applyAlignment="1">
      <alignment horizontal="right" vertical="center" shrinkToFit="1"/>
    </xf>
    <xf numFmtId="176" fontId="14" fillId="5" borderId="21" xfId="1" applyNumberFormat="1" applyFont="1" applyFill="1" applyBorder="1" applyAlignment="1">
      <alignment horizontal="right" vertical="center" shrinkToFit="1"/>
    </xf>
    <xf numFmtId="176" fontId="11" fillId="5" borderId="38" xfId="1" applyNumberFormat="1" applyFont="1" applyFill="1" applyBorder="1" applyAlignment="1">
      <alignment horizontal="right" vertical="center" shrinkToFit="1"/>
    </xf>
    <xf numFmtId="176" fontId="11" fillId="5" borderId="18" xfId="1" applyNumberFormat="1" applyFont="1" applyFill="1" applyBorder="1" applyAlignment="1">
      <alignment horizontal="right" vertical="center" shrinkToFit="1"/>
    </xf>
    <xf numFmtId="176" fontId="11" fillId="5" borderId="22" xfId="1" applyNumberFormat="1" applyFont="1" applyFill="1" applyBorder="1" applyAlignment="1">
      <alignment horizontal="right" vertical="center" shrinkToFit="1"/>
    </xf>
    <xf numFmtId="176" fontId="14" fillId="5" borderId="38" xfId="1" applyNumberFormat="1" applyFont="1" applyFill="1" applyBorder="1" applyAlignment="1">
      <alignment horizontal="right" vertical="center" shrinkToFit="1"/>
    </xf>
    <xf numFmtId="176" fontId="14" fillId="5" borderId="18" xfId="1" applyNumberFormat="1" applyFont="1" applyFill="1" applyBorder="1" applyAlignment="1">
      <alignment horizontal="right" vertical="center" shrinkToFit="1"/>
    </xf>
    <xf numFmtId="176" fontId="14" fillId="5" borderId="22" xfId="1" applyNumberFormat="1" applyFont="1" applyFill="1" applyBorder="1" applyAlignment="1">
      <alignment horizontal="right" vertical="center" shrinkToFit="1"/>
    </xf>
    <xf numFmtId="176" fontId="11" fillId="5" borderId="20" xfId="1" applyNumberFormat="1" applyFont="1" applyFill="1" applyBorder="1" applyAlignment="1">
      <alignment horizontal="right" vertical="center" shrinkToFit="1"/>
    </xf>
    <xf numFmtId="176" fontId="11" fillId="5" borderId="2" xfId="1" applyNumberFormat="1" applyFont="1" applyFill="1" applyBorder="1" applyAlignment="1">
      <alignment horizontal="right" vertical="center" shrinkToFit="1"/>
    </xf>
    <xf numFmtId="176" fontId="11" fillId="5" borderId="21" xfId="1" applyNumberFormat="1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2" fillId="0" borderId="18" xfId="0" applyFont="1" applyFill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4" fillId="5" borderId="19" xfId="0" applyFont="1" applyFill="1" applyBorder="1" applyAlignment="1">
      <alignment horizontal="left" vertical="center" shrinkToFit="1"/>
    </xf>
    <xf numFmtId="0" fontId="14" fillId="5" borderId="18" xfId="0" applyFont="1" applyFill="1" applyBorder="1" applyAlignment="1">
      <alignment horizontal="left" vertical="center" shrinkToFit="1"/>
    </xf>
    <xf numFmtId="0" fontId="14" fillId="5" borderId="22" xfId="0" applyFont="1" applyFill="1" applyBorder="1" applyAlignment="1">
      <alignment horizontal="left" vertical="center" shrinkToFit="1"/>
    </xf>
    <xf numFmtId="38" fontId="14" fillId="0" borderId="30" xfId="1" applyFont="1" applyFill="1" applyBorder="1" applyAlignment="1">
      <alignment horizontal="right" vertical="center" shrinkToFit="1"/>
    </xf>
    <xf numFmtId="38" fontId="14" fillId="0" borderId="4" xfId="1" applyFont="1" applyFill="1" applyBorder="1" applyAlignment="1">
      <alignment horizontal="right" vertical="center" shrinkToFit="1"/>
    </xf>
    <xf numFmtId="38" fontId="14" fillId="0" borderId="28" xfId="1" applyFont="1" applyFill="1" applyBorder="1" applyAlignment="1">
      <alignment horizontal="right" vertical="center" shrinkToFit="1"/>
    </xf>
    <xf numFmtId="38" fontId="14" fillId="0" borderId="38" xfId="1" applyFont="1" applyFill="1" applyBorder="1" applyAlignment="1">
      <alignment horizontal="right" vertical="center" shrinkToFit="1"/>
    </xf>
    <xf numFmtId="38" fontId="14" fillId="0" borderId="18" xfId="1" applyFont="1" applyFill="1" applyBorder="1" applyAlignment="1">
      <alignment horizontal="right" vertical="center" shrinkToFit="1"/>
    </xf>
    <xf numFmtId="38" fontId="14" fillId="0" borderId="22" xfId="1" applyFont="1" applyFill="1" applyBorder="1" applyAlignment="1">
      <alignment horizontal="right" vertical="center" shrinkToFit="1"/>
    </xf>
    <xf numFmtId="176" fontId="14" fillId="0" borderId="20" xfId="1" applyNumberFormat="1" applyFont="1" applyFill="1" applyBorder="1" applyAlignment="1">
      <alignment horizontal="right" vertical="center" wrapText="1"/>
    </xf>
    <xf numFmtId="176" fontId="14" fillId="0" borderId="2" xfId="1" applyNumberFormat="1" applyFont="1" applyFill="1" applyBorder="1" applyAlignment="1">
      <alignment horizontal="right" vertical="center" wrapText="1"/>
    </xf>
    <xf numFmtId="176" fontId="11" fillId="5" borderId="48" xfId="1" applyNumberFormat="1" applyFont="1" applyFill="1" applyBorder="1" applyAlignment="1">
      <alignment horizontal="right" vertical="center" shrinkToFit="1"/>
    </xf>
    <xf numFmtId="176" fontId="11" fillId="5" borderId="0" xfId="1" applyNumberFormat="1" applyFont="1" applyFill="1" applyBorder="1" applyAlignment="1">
      <alignment horizontal="right" vertical="center" shrinkToFit="1"/>
    </xf>
    <xf numFmtId="176" fontId="11" fillId="5" borderId="49" xfId="1" applyNumberFormat="1" applyFont="1" applyFill="1" applyBorder="1" applyAlignment="1">
      <alignment horizontal="right" vertical="center" shrinkToFit="1"/>
    </xf>
    <xf numFmtId="176" fontId="14" fillId="0" borderId="38" xfId="1" applyNumberFormat="1" applyFont="1" applyFill="1" applyBorder="1" applyAlignment="1">
      <alignment horizontal="right" vertical="center" wrapText="1"/>
    </xf>
    <xf numFmtId="176" fontId="14" fillId="0" borderId="18" xfId="1" applyNumberFormat="1" applyFont="1" applyFill="1" applyBorder="1" applyAlignment="1">
      <alignment horizontal="right" vertical="center" wrapText="1"/>
    </xf>
    <xf numFmtId="38" fontId="14" fillId="0" borderId="23" xfId="1" applyFont="1" applyFill="1" applyBorder="1" applyAlignment="1">
      <alignment horizontal="right" vertical="center" wrapText="1"/>
    </xf>
    <xf numFmtId="38" fontId="14" fillId="0" borderId="24" xfId="1" applyFont="1" applyFill="1" applyBorder="1" applyAlignment="1">
      <alignment horizontal="right" vertical="center" wrapText="1"/>
    </xf>
    <xf numFmtId="38" fontId="14" fillId="0" borderId="25" xfId="1" applyFont="1" applyFill="1" applyBorder="1" applyAlignment="1">
      <alignment horizontal="right" vertical="center" wrapText="1"/>
    </xf>
    <xf numFmtId="176" fontId="14" fillId="5" borderId="30" xfId="1" applyNumberFormat="1" applyFont="1" applyFill="1" applyBorder="1" applyAlignment="1">
      <alignment horizontal="right" vertical="center" shrinkToFit="1"/>
    </xf>
    <xf numFmtId="176" fontId="14" fillId="5" borderId="4" xfId="1" applyNumberFormat="1" applyFont="1" applyFill="1" applyBorder="1" applyAlignment="1">
      <alignment horizontal="right" vertical="center" shrinkToFit="1"/>
    </xf>
    <xf numFmtId="176" fontId="14" fillId="5" borderId="28" xfId="1" applyNumberFormat="1" applyFont="1" applyFill="1" applyBorder="1" applyAlignment="1">
      <alignment horizontal="right" vertical="center" shrinkToFit="1"/>
    </xf>
    <xf numFmtId="176" fontId="11" fillId="0" borderId="20" xfId="1" applyNumberFormat="1" applyFont="1" applyFill="1" applyBorder="1" applyAlignment="1">
      <alignment horizontal="right" vertical="center" wrapText="1"/>
    </xf>
    <xf numFmtId="176" fontId="11" fillId="0" borderId="2" xfId="1" applyNumberFormat="1" applyFont="1" applyFill="1" applyBorder="1" applyAlignment="1">
      <alignment horizontal="right" vertical="center" wrapText="1"/>
    </xf>
    <xf numFmtId="38" fontId="14" fillId="0" borderId="30" xfId="1" applyFont="1" applyFill="1" applyBorder="1" applyAlignment="1">
      <alignment horizontal="right" vertical="center" wrapText="1"/>
    </xf>
    <xf numFmtId="38" fontId="14" fillId="0" borderId="4" xfId="1" applyFont="1" applyFill="1" applyBorder="1" applyAlignment="1">
      <alignment horizontal="right" vertical="center" wrapText="1"/>
    </xf>
    <xf numFmtId="38" fontId="14" fillId="0" borderId="28" xfId="1" applyFont="1" applyFill="1" applyBorder="1" applyAlignment="1">
      <alignment horizontal="right" vertical="center" wrapText="1"/>
    </xf>
    <xf numFmtId="38" fontId="14" fillId="0" borderId="20" xfId="1" applyFont="1" applyFill="1" applyBorder="1" applyAlignment="1">
      <alignment horizontal="right" vertical="center" wrapText="1"/>
    </xf>
    <xf numFmtId="38" fontId="14" fillId="0" borderId="2" xfId="1" applyFont="1" applyFill="1" applyBorder="1" applyAlignment="1">
      <alignment horizontal="right" vertical="center" wrapText="1"/>
    </xf>
    <xf numFmtId="38" fontId="14" fillId="0" borderId="21" xfId="1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6" fontId="14" fillId="5" borderId="38" xfId="1" applyNumberFormat="1" applyFont="1" applyFill="1" applyBorder="1" applyAlignment="1">
      <alignment horizontal="right" vertical="center" wrapText="1"/>
    </xf>
    <xf numFmtId="176" fontId="14" fillId="5" borderId="18" xfId="1" applyNumberFormat="1" applyFont="1" applyFill="1" applyBorder="1" applyAlignment="1">
      <alignment horizontal="right" vertical="center" wrapText="1"/>
    </xf>
    <xf numFmtId="176" fontId="14" fillId="0" borderId="22" xfId="1" applyNumberFormat="1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38" fontId="11" fillId="6" borderId="7" xfId="1" applyFont="1" applyFill="1" applyBorder="1" applyAlignment="1">
      <alignment horizontal="center" vertical="center" shrinkToFit="1"/>
    </xf>
    <xf numFmtId="38" fontId="11" fillId="6" borderId="8" xfId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38" fontId="9" fillId="3" borderId="4" xfId="1" applyFont="1" applyFill="1" applyBorder="1" applyAlignment="1">
      <alignment vertical="center" shrinkToFit="1"/>
    </xf>
    <xf numFmtId="38" fontId="5" fillId="0" borderId="4" xfId="1" applyFont="1" applyBorder="1" applyAlignment="1">
      <alignment vertical="center" shrinkToFit="1"/>
    </xf>
    <xf numFmtId="38" fontId="14" fillId="5" borderId="38" xfId="1" applyFont="1" applyFill="1" applyBorder="1" applyAlignment="1">
      <alignment horizontal="right" vertical="center" shrinkToFit="1"/>
    </xf>
    <xf numFmtId="38" fontId="14" fillId="5" borderId="18" xfId="1" applyFont="1" applyFill="1" applyBorder="1" applyAlignment="1">
      <alignment horizontal="right" vertical="center" shrinkToFit="1"/>
    </xf>
    <xf numFmtId="38" fontId="14" fillId="5" borderId="22" xfId="1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 horizontal="left" vertical="center" shrinkToFit="1"/>
    </xf>
    <xf numFmtId="38" fontId="14" fillId="5" borderId="23" xfId="1" applyFont="1" applyFill="1" applyBorder="1" applyAlignment="1">
      <alignment horizontal="right" vertical="center" shrinkToFit="1"/>
    </xf>
    <xf numFmtId="38" fontId="14" fillId="5" borderId="24" xfId="1" applyFont="1" applyFill="1" applyBorder="1" applyAlignment="1">
      <alignment horizontal="right" vertical="center" shrinkToFit="1"/>
    </xf>
    <xf numFmtId="38" fontId="14" fillId="5" borderId="25" xfId="1" applyFont="1" applyFill="1" applyBorder="1" applyAlignment="1">
      <alignment horizontal="right" vertical="center" shrinkToFit="1"/>
    </xf>
    <xf numFmtId="176" fontId="14" fillId="5" borderId="20" xfId="1" applyNumberFormat="1" applyFont="1" applyFill="1" applyBorder="1" applyAlignment="1">
      <alignment horizontal="right" vertical="center" wrapText="1"/>
    </xf>
    <xf numFmtId="176" fontId="14" fillId="5" borderId="2" xfId="1" applyNumberFormat="1" applyFont="1" applyFill="1" applyBorder="1" applyAlignment="1">
      <alignment horizontal="right" vertical="center" wrapText="1"/>
    </xf>
    <xf numFmtId="176" fontId="11" fillId="5" borderId="30" xfId="1" applyNumberFormat="1" applyFont="1" applyFill="1" applyBorder="1" applyAlignment="1">
      <alignment horizontal="right" vertical="center" shrinkToFit="1"/>
    </xf>
    <xf numFmtId="176" fontId="11" fillId="5" borderId="4" xfId="1" applyNumberFormat="1" applyFont="1" applyFill="1" applyBorder="1" applyAlignment="1">
      <alignment horizontal="right" vertical="center" shrinkToFit="1"/>
    </xf>
    <xf numFmtId="176" fontId="11" fillId="5" borderId="28" xfId="1" applyNumberFormat="1" applyFont="1" applyFill="1" applyBorder="1" applyAlignment="1">
      <alignment horizontal="right" vertical="center" shrinkToFit="1"/>
    </xf>
    <xf numFmtId="38" fontId="14" fillId="5" borderId="38" xfId="1" applyFont="1" applyFill="1" applyBorder="1" applyAlignment="1">
      <alignment horizontal="right" vertical="center" wrapText="1"/>
    </xf>
    <xf numFmtId="38" fontId="14" fillId="5" borderId="18" xfId="1" applyFont="1" applyFill="1" applyBorder="1" applyAlignment="1">
      <alignment horizontal="right" vertical="center" wrapText="1"/>
    </xf>
    <xf numFmtId="38" fontId="14" fillId="5" borderId="23" xfId="1" applyFont="1" applyFill="1" applyBorder="1" applyAlignment="1">
      <alignment horizontal="right" vertical="center" wrapText="1"/>
    </xf>
    <xf numFmtId="38" fontId="14" fillId="5" borderId="24" xfId="1" applyFont="1" applyFill="1" applyBorder="1" applyAlignment="1">
      <alignment horizontal="right" vertical="center" wrapText="1"/>
    </xf>
    <xf numFmtId="38" fontId="14" fillId="5" borderId="25" xfId="1" applyFont="1" applyFill="1" applyBorder="1" applyAlignment="1">
      <alignment horizontal="right" vertical="center" wrapText="1"/>
    </xf>
    <xf numFmtId="176" fontId="11" fillId="5" borderId="20" xfId="1" applyNumberFormat="1" applyFont="1" applyFill="1" applyBorder="1" applyAlignment="1">
      <alignment horizontal="right" vertical="center" wrapText="1"/>
    </xf>
    <xf numFmtId="176" fontId="11" fillId="5" borderId="2" xfId="1" applyNumberFormat="1" applyFont="1" applyFill="1" applyBorder="1" applyAlignment="1">
      <alignment horizontal="right" vertical="center" wrapText="1"/>
    </xf>
    <xf numFmtId="176" fontId="14" fillId="5" borderId="30" xfId="1" applyNumberFormat="1" applyFont="1" applyFill="1" applyBorder="1" applyAlignment="1">
      <alignment horizontal="right" vertical="center" wrapText="1"/>
    </xf>
    <xf numFmtId="176" fontId="14" fillId="5" borderId="4" xfId="1" applyNumberFormat="1" applyFont="1" applyFill="1" applyBorder="1" applyAlignment="1">
      <alignment horizontal="right" vertical="center" wrapText="1"/>
    </xf>
    <xf numFmtId="176" fontId="14" fillId="5" borderId="28" xfId="1" applyNumberFormat="1" applyFont="1" applyFill="1" applyBorder="1" applyAlignment="1">
      <alignment horizontal="right" vertical="center" wrapText="1"/>
    </xf>
    <xf numFmtId="38" fontId="14" fillId="5" borderId="20" xfId="1" applyFont="1" applyFill="1" applyBorder="1" applyAlignment="1">
      <alignment horizontal="right" vertical="center" wrapText="1"/>
    </xf>
    <xf numFmtId="38" fontId="14" fillId="5" borderId="2" xfId="1" applyFont="1" applyFill="1" applyBorder="1" applyAlignment="1">
      <alignment horizontal="right" vertical="center" wrapText="1"/>
    </xf>
    <xf numFmtId="176" fontId="14" fillId="5" borderId="22" xfId="1" applyNumberFormat="1" applyFont="1" applyFill="1" applyBorder="1" applyAlignment="1">
      <alignment horizontal="right" vertical="center" wrapText="1"/>
    </xf>
  </cellXfs>
  <cellStyles count="4">
    <cellStyle name="Excel Built-in Comma [0]" xfId="2"/>
    <cellStyle name="Excel Built-in Normal" xfId="3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ahana2/Documents/&#35352;&#20837;&#29992;NPO&#27861;&#20154;&#20250;&#35336;&#22522;&#28310;&#12288;&#27096;&#24335;&#122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５活動計算書H22"/>
      <sheetName val="５活動計算書H23"/>
      <sheetName val="５活動計算書H24"/>
      <sheetName val="５活動計算書H25年度"/>
      <sheetName val="５活動計算書H25 (2)"/>
      <sheetName val="５活動計算書H26年度"/>
      <sheetName val="５活動計算書H26 (3)"/>
      <sheetName val="５活動計算書H27年度"/>
      <sheetName val="５活動計算書H27 (2)"/>
      <sheetName val="５活動計算書H28年度 "/>
      <sheetName val="５活動計算書H28年度  (新"/>
      <sheetName val="５活動計算書H28 (2)"/>
      <sheetName val="６貸借対照表H28年度 (新)"/>
      <sheetName val="５活動計算書H28年度  (新 (2)"/>
      <sheetName val="６貸借対照表H28年度"/>
      <sheetName val="６貸借対照表H28 (2)"/>
      <sheetName val="６貸借対照表H27年度"/>
      <sheetName val="６貸借対照表H27 (2)"/>
      <sheetName val="６貸借対照表H26年度"/>
      <sheetName val="６貸借対照表H26 (2)"/>
      <sheetName val="６貸借対照表H25年度市役所提出分"/>
      <sheetName val="６貸借対照表H24"/>
      <sheetName val="６貸借対照表H24 (2)"/>
      <sheetName val="６貸借対照表H23."/>
      <sheetName val="６貸借対照表H22"/>
      <sheetName val="7注記"/>
      <sheetName val="８財産目録H28年度  (法務局用ボツ)"/>
      <sheetName val="８財産目録H28年度法務局用  (新)"/>
      <sheetName val="８財産目録H28年度  (新)"/>
      <sheetName val="８財産目録H28年度 "/>
      <sheetName val="８財産目録H28 (3)"/>
      <sheetName val="８財産目録H27年度"/>
      <sheetName val="８財産目録H27 (2)"/>
      <sheetName val="８財産目録H26年度"/>
      <sheetName val="８財産目録H26 (3)"/>
      <sheetName val="８財産目録H25年度"/>
      <sheetName val="８財産目録H25 (2)"/>
      <sheetName val="８財産目録H24"/>
      <sheetName val="８財産目録H24 (2)"/>
      <sheetName val="８財産目録H23"/>
      <sheetName val="８財産目録H22"/>
    </sheetNames>
    <sheetDataSet>
      <sheetData sheetId="0">
        <row r="7">
          <cell r="F7" t="str">
            <v>年</v>
          </cell>
          <cell r="H7" t="str">
            <v>月</v>
          </cell>
          <cell r="J7" t="str">
            <v>日</v>
          </cell>
          <cell r="K7" t="str">
            <v>～</v>
          </cell>
          <cell r="N7" t="str">
            <v>年</v>
          </cell>
          <cell r="P7" t="str">
            <v>月</v>
          </cell>
          <cell r="R7" t="str">
            <v>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62"/>
  <sheetViews>
    <sheetView tabSelected="1" topLeftCell="B1" zoomScaleNormal="100" workbookViewId="0">
      <selection activeCell="U37" sqref="U37:X37"/>
    </sheetView>
  </sheetViews>
  <sheetFormatPr defaultRowHeight="13.5" x14ac:dyDescent="0.15"/>
  <cols>
    <col min="1" max="1" width="3.625" style="4" customWidth="1"/>
    <col min="2" max="4" width="2.625" style="4" customWidth="1"/>
    <col min="5" max="26" width="3.625" style="4" customWidth="1"/>
    <col min="27" max="16384" width="9" style="4"/>
  </cols>
  <sheetData>
    <row r="1" spans="2:26" ht="18" customHeight="1" x14ac:dyDescent="0.15">
      <c r="B1" s="1" t="s">
        <v>0</v>
      </c>
      <c r="C1" s="2"/>
      <c r="D1" s="2"/>
      <c r="E1" s="293" t="s">
        <v>1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3"/>
      <c r="Z1" s="3"/>
    </row>
    <row r="2" spans="2:26" s="6" customFormat="1" ht="21" customHeight="1" x14ac:dyDescent="0.15">
      <c r="B2" s="295" t="s">
        <v>2</v>
      </c>
      <c r="C2" s="296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5"/>
    </row>
    <row r="3" spans="2:26" s="6" customFormat="1" ht="18" customHeight="1" x14ac:dyDescent="0.15">
      <c r="B3" s="298"/>
      <c r="C3" s="299"/>
      <c r="D3" s="299"/>
      <c r="E3" s="299"/>
      <c r="F3" s="300">
        <v>27</v>
      </c>
      <c r="G3" s="300"/>
      <c r="H3" s="7" t="str">
        <f>+[1]基礎データ!F7</f>
        <v>年</v>
      </c>
      <c r="I3" s="8">
        <v>4</v>
      </c>
      <c r="J3" s="7" t="str">
        <f>+[1]基礎データ!H7</f>
        <v>月</v>
      </c>
      <c r="K3" s="8">
        <v>1</v>
      </c>
      <c r="L3" s="7" t="str">
        <f>+[1]基礎データ!J7</f>
        <v>日</v>
      </c>
      <c r="M3" s="9" t="str">
        <f>+[1]基礎データ!K7</f>
        <v>～</v>
      </c>
      <c r="N3" s="300">
        <v>28</v>
      </c>
      <c r="O3" s="300"/>
      <c r="P3" s="7" t="str">
        <f>+[1]基礎データ!N7</f>
        <v>年</v>
      </c>
      <c r="Q3" s="8">
        <v>3</v>
      </c>
      <c r="R3" s="7" t="str">
        <f>+[1]基礎データ!P7</f>
        <v>月</v>
      </c>
      <c r="S3" s="8">
        <v>31</v>
      </c>
      <c r="T3" s="7" t="str">
        <f>+[1]基礎データ!R7</f>
        <v>日</v>
      </c>
      <c r="U3" s="301" t="s">
        <v>3</v>
      </c>
      <c r="V3" s="301"/>
      <c r="W3" s="302"/>
      <c r="X3" s="302"/>
      <c r="Y3" s="10"/>
      <c r="Z3" s="11"/>
    </row>
    <row r="4" spans="2:26" s="13" customFormat="1" ht="15" customHeight="1" x14ac:dyDescent="0.15">
      <c r="B4" s="274" t="s">
        <v>4</v>
      </c>
      <c r="C4" s="275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12"/>
    </row>
    <row r="5" spans="2:26" s="6" customFormat="1" ht="15.75" customHeight="1" x14ac:dyDescent="0.15">
      <c r="B5" s="277" t="s">
        <v>5</v>
      </c>
      <c r="C5" s="278"/>
      <c r="D5" s="278"/>
      <c r="E5" s="278"/>
      <c r="F5" s="278"/>
      <c r="G5" s="278"/>
      <c r="H5" s="279"/>
      <c r="I5" s="279"/>
      <c r="J5" s="279"/>
      <c r="K5" s="279"/>
      <c r="L5" s="279"/>
      <c r="M5" s="280" t="s">
        <v>6</v>
      </c>
      <c r="N5" s="281"/>
      <c r="O5" s="281"/>
      <c r="P5" s="282"/>
      <c r="Q5" s="282"/>
      <c r="R5" s="282"/>
      <c r="S5" s="282"/>
      <c r="T5" s="282"/>
      <c r="U5" s="282"/>
      <c r="V5" s="282"/>
      <c r="W5" s="282"/>
      <c r="X5" s="283"/>
      <c r="Y5" s="14"/>
    </row>
    <row r="6" spans="2:26" s="13" customFormat="1" ht="13.5" customHeight="1" x14ac:dyDescent="0.15">
      <c r="B6" s="284" t="s">
        <v>7</v>
      </c>
      <c r="C6" s="285"/>
      <c r="D6" s="285"/>
      <c r="E6" s="285"/>
      <c r="F6" s="285"/>
      <c r="G6" s="285"/>
      <c r="H6" s="286"/>
      <c r="I6" s="286"/>
      <c r="J6" s="286"/>
      <c r="K6" s="286"/>
      <c r="L6" s="286"/>
      <c r="M6" s="287"/>
      <c r="N6" s="288"/>
      <c r="O6" s="288"/>
      <c r="P6" s="289"/>
      <c r="Q6" s="290"/>
      <c r="R6" s="291"/>
      <c r="S6" s="291"/>
      <c r="T6" s="292"/>
      <c r="U6" s="290"/>
      <c r="V6" s="291"/>
      <c r="W6" s="291"/>
      <c r="X6" s="292"/>
      <c r="Y6" s="15"/>
    </row>
    <row r="7" spans="2:26" s="13" customFormat="1" ht="13.5" customHeight="1" x14ac:dyDescent="0.15">
      <c r="B7" s="16"/>
      <c r="C7" s="17" t="s">
        <v>8</v>
      </c>
      <c r="D7" s="246" t="s">
        <v>9</v>
      </c>
      <c r="E7" s="247"/>
      <c r="F7" s="247"/>
      <c r="G7" s="247"/>
      <c r="H7" s="248"/>
      <c r="I7" s="248"/>
      <c r="J7" s="248"/>
      <c r="K7" s="248"/>
      <c r="L7" s="248"/>
      <c r="M7" s="211"/>
      <c r="N7" s="212"/>
      <c r="O7" s="212"/>
      <c r="P7" s="213"/>
      <c r="Q7" s="211"/>
      <c r="R7" s="212"/>
      <c r="S7" s="212"/>
      <c r="T7" s="213"/>
      <c r="U7" s="211"/>
      <c r="V7" s="212"/>
      <c r="W7" s="212"/>
      <c r="X7" s="213"/>
      <c r="Y7" s="15"/>
    </row>
    <row r="8" spans="2:26" s="13" customFormat="1" ht="13.5" customHeight="1" x14ac:dyDescent="0.15">
      <c r="B8" s="18"/>
      <c r="C8" s="19"/>
      <c r="D8" s="229" t="s">
        <v>10</v>
      </c>
      <c r="E8" s="231"/>
      <c r="F8" s="231"/>
      <c r="G8" s="231"/>
      <c r="H8" s="231"/>
      <c r="I8" s="231"/>
      <c r="J8" s="231"/>
      <c r="K8" s="231"/>
      <c r="L8" s="273"/>
      <c r="M8" s="211"/>
      <c r="N8" s="212"/>
      <c r="O8" s="212"/>
      <c r="P8" s="213"/>
      <c r="Q8" s="211"/>
      <c r="R8" s="212"/>
      <c r="S8" s="212"/>
      <c r="T8" s="213"/>
      <c r="U8" s="211"/>
      <c r="V8" s="212"/>
      <c r="W8" s="212"/>
      <c r="X8" s="213"/>
      <c r="Y8" s="15"/>
    </row>
    <row r="9" spans="2:26" s="13" customFormat="1" ht="12.75" customHeight="1" x14ac:dyDescent="0.15">
      <c r="B9" s="18"/>
      <c r="C9" s="19"/>
      <c r="D9" s="229" t="s">
        <v>11</v>
      </c>
      <c r="E9" s="231"/>
      <c r="F9" s="231"/>
      <c r="G9" s="231"/>
      <c r="H9" s="231"/>
      <c r="I9" s="231"/>
      <c r="J9" s="231"/>
      <c r="K9" s="231"/>
      <c r="L9" s="273"/>
      <c r="M9" s="217">
        <v>3000</v>
      </c>
      <c r="N9" s="218"/>
      <c r="O9" s="218"/>
      <c r="P9" s="219"/>
      <c r="Q9" s="202">
        <f>SUM(M8:P9)</f>
        <v>3000</v>
      </c>
      <c r="R9" s="203"/>
      <c r="S9" s="203"/>
      <c r="T9" s="204"/>
      <c r="U9" s="211"/>
      <c r="V9" s="212"/>
      <c r="W9" s="212"/>
      <c r="X9" s="213"/>
      <c r="Y9" s="15"/>
    </row>
    <row r="10" spans="2:26" s="13" customFormat="1" ht="12.75" customHeight="1" x14ac:dyDescent="0.15">
      <c r="B10" s="18"/>
      <c r="C10" s="19"/>
      <c r="D10" s="20"/>
      <c r="E10" s="21"/>
      <c r="F10" s="21"/>
      <c r="G10" s="21"/>
      <c r="H10" s="21"/>
      <c r="I10" s="21"/>
      <c r="J10" s="21"/>
      <c r="K10" s="21"/>
      <c r="L10" s="21"/>
      <c r="M10" s="22"/>
      <c r="N10" s="23"/>
      <c r="O10" s="23"/>
      <c r="P10" s="24"/>
      <c r="Q10" s="25"/>
      <c r="R10" s="26"/>
      <c r="S10" s="26"/>
      <c r="T10" s="27"/>
      <c r="U10" s="28"/>
      <c r="V10" s="29"/>
      <c r="W10" s="29"/>
      <c r="X10" s="30"/>
      <c r="Y10" s="15"/>
    </row>
    <row r="11" spans="2:26" s="13" customFormat="1" ht="13.5" customHeight="1" x14ac:dyDescent="0.15">
      <c r="B11" s="16"/>
      <c r="C11" s="17" t="s">
        <v>12</v>
      </c>
      <c r="D11" s="229" t="s">
        <v>13</v>
      </c>
      <c r="E11" s="231"/>
      <c r="F11" s="231"/>
      <c r="G11" s="231"/>
      <c r="H11" s="231"/>
      <c r="I11" s="231"/>
      <c r="J11" s="231"/>
      <c r="K11" s="231"/>
      <c r="L11" s="273"/>
      <c r="M11" s="211"/>
      <c r="N11" s="212"/>
      <c r="O11" s="212"/>
      <c r="P11" s="213"/>
      <c r="Q11" s="202"/>
      <c r="R11" s="203"/>
      <c r="S11" s="203"/>
      <c r="T11" s="204"/>
      <c r="U11" s="211"/>
      <c r="V11" s="212"/>
      <c r="W11" s="212"/>
      <c r="X11" s="213"/>
      <c r="Y11" s="15"/>
    </row>
    <row r="12" spans="2:26" s="13" customFormat="1" ht="13.5" customHeight="1" x14ac:dyDescent="0.15">
      <c r="B12" s="18"/>
      <c r="C12" s="19"/>
      <c r="D12" s="229" t="s">
        <v>13</v>
      </c>
      <c r="E12" s="231"/>
      <c r="F12" s="231"/>
      <c r="G12" s="231"/>
      <c r="H12" s="231"/>
      <c r="I12" s="231"/>
      <c r="J12" s="231"/>
      <c r="K12" s="231"/>
      <c r="L12" s="273"/>
      <c r="M12" s="217">
        <v>1410000</v>
      </c>
      <c r="N12" s="218"/>
      <c r="O12" s="218"/>
      <c r="P12" s="219"/>
      <c r="Q12" s="202">
        <f>SUM(M12+M11)</f>
        <v>1410000</v>
      </c>
      <c r="R12" s="203"/>
      <c r="S12" s="203"/>
      <c r="T12" s="204"/>
      <c r="U12" s="211"/>
      <c r="V12" s="212"/>
      <c r="W12" s="212"/>
      <c r="X12" s="213"/>
      <c r="Y12" s="15"/>
    </row>
    <row r="13" spans="2:26" s="13" customFormat="1" ht="13.5" customHeight="1" x14ac:dyDescent="0.15">
      <c r="B13" s="16"/>
      <c r="C13" s="17" t="s">
        <v>14</v>
      </c>
      <c r="D13" s="246" t="s">
        <v>15</v>
      </c>
      <c r="E13" s="247"/>
      <c r="F13" s="247"/>
      <c r="G13" s="247"/>
      <c r="H13" s="248"/>
      <c r="I13" s="248"/>
      <c r="J13" s="248"/>
      <c r="K13" s="248"/>
      <c r="L13" s="248"/>
      <c r="M13" s="211"/>
      <c r="N13" s="212"/>
      <c r="O13" s="212"/>
      <c r="P13" s="213"/>
      <c r="Q13" s="202"/>
      <c r="R13" s="203"/>
      <c r="S13" s="203"/>
      <c r="T13" s="204"/>
      <c r="U13" s="211"/>
      <c r="V13" s="212"/>
      <c r="W13" s="212"/>
      <c r="X13" s="213"/>
      <c r="Y13" s="15"/>
    </row>
    <row r="14" spans="2:26" s="13" customFormat="1" ht="13.5" customHeight="1" x14ac:dyDescent="0.15">
      <c r="B14" s="18"/>
      <c r="C14" s="19"/>
      <c r="D14" s="229" t="s">
        <v>16</v>
      </c>
      <c r="E14" s="231"/>
      <c r="F14" s="231"/>
      <c r="G14" s="231"/>
      <c r="H14" s="231"/>
      <c r="I14" s="231"/>
      <c r="J14" s="231"/>
      <c r="K14" s="231"/>
      <c r="L14" s="273"/>
      <c r="M14" s="211">
        <v>7305852</v>
      </c>
      <c r="N14" s="212"/>
      <c r="O14" s="212"/>
      <c r="P14" s="213"/>
      <c r="Q14" s="202"/>
      <c r="R14" s="203"/>
      <c r="S14" s="203"/>
      <c r="T14" s="204"/>
      <c r="U14" s="211"/>
      <c r="V14" s="212"/>
      <c r="W14" s="212"/>
      <c r="X14" s="213"/>
      <c r="Y14" s="15"/>
    </row>
    <row r="15" spans="2:26" s="13" customFormat="1" ht="13.5" customHeight="1" x14ac:dyDescent="0.15">
      <c r="B15" s="18"/>
      <c r="C15" s="19"/>
      <c r="D15" s="229" t="s">
        <v>17</v>
      </c>
      <c r="E15" s="231"/>
      <c r="F15" s="231"/>
      <c r="G15" s="231"/>
      <c r="H15" s="231"/>
      <c r="I15" s="231"/>
      <c r="J15" s="231"/>
      <c r="K15" s="231"/>
      <c r="L15" s="273"/>
      <c r="M15" s="217">
        <v>0</v>
      </c>
      <c r="N15" s="218"/>
      <c r="O15" s="218"/>
      <c r="P15" s="219"/>
      <c r="Q15" s="202">
        <f>SUM(M14:P15)</f>
        <v>7305852</v>
      </c>
      <c r="R15" s="203"/>
      <c r="S15" s="203"/>
      <c r="T15" s="204"/>
      <c r="U15" s="211"/>
      <c r="V15" s="212"/>
      <c r="W15" s="212"/>
      <c r="X15" s="213"/>
      <c r="Y15" s="15"/>
    </row>
    <row r="16" spans="2:26" s="13" customFormat="1" ht="13.5" customHeight="1" x14ac:dyDescent="0.15">
      <c r="B16" s="16"/>
      <c r="C16" s="17" t="s">
        <v>18</v>
      </c>
      <c r="D16" s="246" t="s">
        <v>19</v>
      </c>
      <c r="E16" s="247"/>
      <c r="F16" s="247"/>
      <c r="G16" s="247"/>
      <c r="H16" s="248"/>
      <c r="I16" s="248"/>
      <c r="J16" s="248"/>
      <c r="K16" s="248"/>
      <c r="L16" s="248"/>
      <c r="M16" s="211"/>
      <c r="N16" s="212"/>
      <c r="O16" s="212"/>
      <c r="P16" s="213"/>
      <c r="Q16" s="202"/>
      <c r="R16" s="203"/>
      <c r="S16" s="203"/>
      <c r="T16" s="204"/>
      <c r="U16" s="211"/>
      <c r="V16" s="212"/>
      <c r="W16" s="212"/>
      <c r="X16" s="213"/>
      <c r="Y16" s="15"/>
    </row>
    <row r="17" spans="2:26" s="13" customFormat="1" ht="13.5" customHeight="1" x14ac:dyDescent="0.15">
      <c r="B17" s="18"/>
      <c r="C17" s="19"/>
      <c r="D17" s="267" t="s">
        <v>20</v>
      </c>
      <c r="E17" s="268"/>
      <c r="F17" s="268"/>
      <c r="G17" s="268"/>
      <c r="H17" s="268"/>
      <c r="I17" s="268"/>
      <c r="J17" s="268"/>
      <c r="K17" s="268"/>
      <c r="L17" s="269"/>
      <c r="M17" s="211">
        <v>16</v>
      </c>
      <c r="N17" s="212"/>
      <c r="O17" s="212"/>
      <c r="P17" s="213"/>
      <c r="Q17" s="202"/>
      <c r="R17" s="203"/>
      <c r="S17" s="203"/>
      <c r="T17" s="204"/>
      <c r="U17" s="211"/>
      <c r="V17" s="212"/>
      <c r="W17" s="212"/>
      <c r="X17" s="213"/>
      <c r="Y17" s="15"/>
    </row>
    <row r="18" spans="2:26" s="13" customFormat="1" ht="13.5" customHeight="1" x14ac:dyDescent="0.15">
      <c r="B18" s="18"/>
      <c r="C18" s="19"/>
      <c r="D18" s="267" t="s">
        <v>21</v>
      </c>
      <c r="E18" s="268"/>
      <c r="F18" s="268"/>
      <c r="G18" s="268"/>
      <c r="H18" s="268"/>
      <c r="I18" s="268"/>
      <c r="J18" s="268"/>
      <c r="K18" s="268"/>
      <c r="L18" s="269"/>
      <c r="M18" s="211">
        <v>0</v>
      </c>
      <c r="N18" s="212"/>
      <c r="O18" s="212"/>
      <c r="P18" s="213"/>
      <c r="Q18" s="202"/>
      <c r="R18" s="203"/>
      <c r="S18" s="203"/>
      <c r="T18" s="204"/>
      <c r="U18" s="211"/>
      <c r="V18" s="212"/>
      <c r="W18" s="212"/>
      <c r="X18" s="213"/>
      <c r="Y18" s="15"/>
    </row>
    <row r="19" spans="2:26" s="13" customFormat="1" ht="13.5" customHeight="1" x14ac:dyDescent="0.15">
      <c r="B19" s="18"/>
      <c r="C19" s="19"/>
      <c r="D19" s="270" t="s">
        <v>22</v>
      </c>
      <c r="E19" s="271"/>
      <c r="F19" s="271"/>
      <c r="G19" s="271"/>
      <c r="H19" s="271"/>
      <c r="I19" s="271"/>
      <c r="J19" s="271"/>
      <c r="K19" s="271"/>
      <c r="L19" s="272"/>
      <c r="M19" s="217">
        <v>348984</v>
      </c>
      <c r="N19" s="218"/>
      <c r="O19" s="218"/>
      <c r="P19" s="219"/>
      <c r="Q19" s="196">
        <f>SUM(M17:P19)</f>
        <v>349000</v>
      </c>
      <c r="R19" s="197"/>
      <c r="S19" s="197"/>
      <c r="T19" s="198"/>
      <c r="U19" s="211"/>
      <c r="V19" s="212"/>
      <c r="W19" s="212"/>
      <c r="X19" s="213"/>
      <c r="Y19" s="15"/>
    </row>
    <row r="20" spans="2:26" s="13" customFormat="1" ht="13.5" customHeight="1" x14ac:dyDescent="0.15">
      <c r="B20" s="260" t="s">
        <v>23</v>
      </c>
      <c r="C20" s="239"/>
      <c r="D20" s="239"/>
      <c r="E20" s="239"/>
      <c r="F20" s="239"/>
      <c r="G20" s="239"/>
      <c r="H20" s="174"/>
      <c r="I20" s="174"/>
      <c r="J20" s="174"/>
      <c r="K20" s="174"/>
      <c r="L20" s="174"/>
      <c r="M20" s="202"/>
      <c r="N20" s="203"/>
      <c r="O20" s="203"/>
      <c r="P20" s="204"/>
      <c r="Q20" s="261"/>
      <c r="R20" s="262"/>
      <c r="S20" s="262"/>
      <c r="T20" s="263"/>
      <c r="U20" s="202">
        <f>SUM(Q8:T19)</f>
        <v>9067852</v>
      </c>
      <c r="V20" s="203"/>
      <c r="W20" s="203"/>
      <c r="X20" s="204"/>
      <c r="Y20" s="15"/>
    </row>
    <row r="21" spans="2:26" s="13" customFormat="1" ht="13.5" customHeight="1" x14ac:dyDescent="0.15">
      <c r="B21" s="264" t="s">
        <v>24</v>
      </c>
      <c r="C21" s="265"/>
      <c r="D21" s="265"/>
      <c r="E21" s="265"/>
      <c r="F21" s="265"/>
      <c r="G21" s="265"/>
      <c r="H21" s="266"/>
      <c r="I21" s="266"/>
      <c r="J21" s="266"/>
      <c r="K21" s="266"/>
      <c r="L21" s="266"/>
      <c r="M21" s="202"/>
      <c r="N21" s="203"/>
      <c r="O21" s="203"/>
      <c r="P21" s="204"/>
      <c r="Q21" s="202"/>
      <c r="R21" s="203"/>
      <c r="S21" s="203"/>
      <c r="T21" s="204"/>
      <c r="U21" s="202"/>
      <c r="V21" s="203"/>
      <c r="W21" s="203"/>
      <c r="X21" s="204"/>
      <c r="Y21" s="15"/>
    </row>
    <row r="22" spans="2:26" s="13" customFormat="1" ht="13.5" customHeight="1" x14ac:dyDescent="0.15">
      <c r="B22" s="16"/>
      <c r="C22" s="17" t="s">
        <v>25</v>
      </c>
      <c r="D22" s="246" t="s">
        <v>26</v>
      </c>
      <c r="E22" s="247"/>
      <c r="F22" s="247"/>
      <c r="G22" s="247"/>
      <c r="H22" s="248"/>
      <c r="I22" s="248"/>
      <c r="J22" s="248"/>
      <c r="K22" s="248"/>
      <c r="L22" s="248"/>
      <c r="M22" s="211"/>
      <c r="N22" s="212"/>
      <c r="O22" s="212"/>
      <c r="P22" s="213"/>
      <c r="Q22" s="211"/>
      <c r="R22" s="212"/>
      <c r="S22" s="212"/>
      <c r="T22" s="213"/>
      <c r="U22" s="211"/>
      <c r="V22" s="212"/>
      <c r="W22" s="212"/>
      <c r="X22" s="213"/>
      <c r="Y22" s="15"/>
    </row>
    <row r="23" spans="2:26" s="13" customFormat="1" ht="13.5" customHeight="1" x14ac:dyDescent="0.15">
      <c r="B23" s="18"/>
      <c r="C23" s="19"/>
      <c r="D23" s="241" t="s">
        <v>27</v>
      </c>
      <c r="E23" s="259"/>
      <c r="F23" s="259"/>
      <c r="G23" s="259"/>
      <c r="H23" s="259"/>
      <c r="I23" s="259"/>
      <c r="J23" s="259"/>
      <c r="K23" s="259"/>
      <c r="L23" s="259"/>
      <c r="M23" s="211"/>
      <c r="N23" s="212"/>
      <c r="O23" s="212"/>
      <c r="P23" s="213"/>
      <c r="Q23" s="211"/>
      <c r="R23" s="212"/>
      <c r="S23" s="212"/>
      <c r="T23" s="213"/>
      <c r="U23" s="211"/>
      <c r="V23" s="212"/>
      <c r="W23" s="212"/>
      <c r="X23" s="213"/>
      <c r="Y23" s="15"/>
    </row>
    <row r="24" spans="2:26" s="13" customFormat="1" ht="13.5" customHeight="1" x14ac:dyDescent="0.15">
      <c r="B24" s="18"/>
      <c r="C24" s="19"/>
      <c r="D24" s="31"/>
      <c r="E24" s="229" t="s">
        <v>28</v>
      </c>
      <c r="F24" s="230"/>
      <c r="G24" s="231"/>
      <c r="H24" s="231"/>
      <c r="I24" s="231"/>
      <c r="J24" s="231"/>
      <c r="K24" s="231"/>
      <c r="L24" s="231"/>
      <c r="M24" s="242">
        <v>5000172</v>
      </c>
      <c r="N24" s="243"/>
      <c r="O24" s="243"/>
      <c r="P24" s="244"/>
      <c r="Q24" s="211"/>
      <c r="R24" s="212"/>
      <c r="S24" s="212"/>
      <c r="T24" s="213"/>
      <c r="U24" s="211"/>
      <c r="V24" s="212"/>
      <c r="W24" s="212"/>
      <c r="X24" s="213"/>
      <c r="Y24" s="15"/>
    </row>
    <row r="25" spans="2:26" s="13" customFormat="1" ht="13.5" customHeight="1" x14ac:dyDescent="0.15">
      <c r="B25" s="18"/>
      <c r="C25" s="19"/>
      <c r="D25" s="31"/>
      <c r="E25" s="229" t="s">
        <v>29</v>
      </c>
      <c r="F25" s="230"/>
      <c r="G25" s="231"/>
      <c r="H25" s="231"/>
      <c r="I25" s="231"/>
      <c r="J25" s="231"/>
      <c r="K25" s="231"/>
      <c r="L25" s="231"/>
      <c r="M25" s="256">
        <v>0</v>
      </c>
      <c r="N25" s="257"/>
      <c r="O25" s="257"/>
      <c r="P25" s="258"/>
      <c r="Q25" s="211"/>
      <c r="R25" s="212"/>
      <c r="S25" s="212"/>
      <c r="T25" s="213"/>
      <c r="U25" s="211"/>
      <c r="V25" s="212"/>
      <c r="W25" s="212"/>
      <c r="X25" s="213"/>
      <c r="Y25" s="15"/>
    </row>
    <row r="26" spans="2:26" s="13" customFormat="1" ht="13.5" customHeight="1" x14ac:dyDescent="0.15">
      <c r="B26" s="18"/>
      <c r="C26" s="19"/>
      <c r="D26" s="31"/>
      <c r="E26" s="229"/>
      <c r="F26" s="230"/>
      <c r="G26" s="231"/>
      <c r="H26" s="231"/>
      <c r="I26" s="231"/>
      <c r="J26" s="231"/>
      <c r="K26" s="231"/>
      <c r="L26" s="231"/>
      <c r="M26" s="235">
        <v>0</v>
      </c>
      <c r="N26" s="236"/>
      <c r="O26" s="236"/>
      <c r="P26" s="237"/>
      <c r="Q26" s="211"/>
      <c r="R26" s="212"/>
      <c r="S26" s="212"/>
      <c r="T26" s="213"/>
      <c r="U26" s="211"/>
      <c r="V26" s="212"/>
      <c r="W26" s="212"/>
      <c r="X26" s="213"/>
      <c r="Y26" s="15"/>
    </row>
    <row r="27" spans="2:26" s="13" customFormat="1" ht="13.5" customHeight="1" x14ac:dyDescent="0.15">
      <c r="B27" s="18"/>
      <c r="C27" s="19"/>
      <c r="D27" s="32"/>
      <c r="E27" s="208" t="s">
        <v>30</v>
      </c>
      <c r="F27" s="209"/>
      <c r="G27" s="255"/>
      <c r="H27" s="255"/>
      <c r="I27" s="255"/>
      <c r="J27" s="255"/>
      <c r="K27" s="255"/>
      <c r="L27" s="255"/>
      <c r="M27" s="220">
        <f>SUM(M24:P26)</f>
        <v>5000172</v>
      </c>
      <c r="N27" s="221"/>
      <c r="O27" s="221"/>
      <c r="P27" s="222"/>
      <c r="Q27" s="211"/>
      <c r="R27" s="212"/>
      <c r="S27" s="212"/>
      <c r="T27" s="213"/>
      <c r="U27" s="211"/>
      <c r="V27" s="212"/>
      <c r="W27" s="212"/>
      <c r="X27" s="213"/>
      <c r="Y27" s="15"/>
    </row>
    <row r="28" spans="2:26" s="13" customFormat="1" ht="13.5" customHeight="1" x14ac:dyDescent="0.15">
      <c r="B28" s="18"/>
      <c r="C28" s="19"/>
      <c r="D28" s="246" t="s">
        <v>31</v>
      </c>
      <c r="E28" s="248"/>
      <c r="F28" s="248"/>
      <c r="G28" s="248"/>
      <c r="H28" s="248"/>
      <c r="I28" s="248"/>
      <c r="J28" s="248"/>
      <c r="K28" s="248"/>
      <c r="L28" s="248"/>
      <c r="M28" s="211"/>
      <c r="N28" s="212"/>
      <c r="O28" s="212"/>
      <c r="P28" s="213"/>
      <c r="Q28" s="211"/>
      <c r="R28" s="212"/>
      <c r="S28" s="212"/>
      <c r="T28" s="213"/>
      <c r="U28" s="211"/>
      <c r="V28" s="212"/>
      <c r="W28" s="212"/>
      <c r="X28" s="213"/>
      <c r="Y28" s="15"/>
    </row>
    <row r="29" spans="2:26" s="13" customFormat="1" ht="13.5" customHeight="1" x14ac:dyDescent="0.15">
      <c r="B29" s="18"/>
      <c r="C29" s="19"/>
      <c r="D29" s="32"/>
      <c r="E29" s="229" t="s">
        <v>32</v>
      </c>
      <c r="F29" s="230"/>
      <c r="G29" s="231"/>
      <c r="H29" s="231"/>
      <c r="I29" s="231"/>
      <c r="J29" s="231"/>
      <c r="K29" s="231"/>
      <c r="L29" s="231"/>
      <c r="M29" s="211">
        <v>419628</v>
      </c>
      <c r="N29" s="212"/>
      <c r="O29" s="212"/>
      <c r="P29" s="213"/>
      <c r="Q29" s="211"/>
      <c r="R29" s="212"/>
      <c r="S29" s="212"/>
      <c r="T29" s="213"/>
      <c r="U29" s="211"/>
      <c r="V29" s="212"/>
      <c r="W29" s="212"/>
      <c r="X29" s="213"/>
      <c r="Y29" s="15"/>
    </row>
    <row r="30" spans="2:26" s="13" customFormat="1" ht="13.5" customHeight="1" x14ac:dyDescent="0.15">
      <c r="B30" s="18"/>
      <c r="C30" s="19"/>
      <c r="D30" s="32"/>
      <c r="E30" s="229" t="s">
        <v>33</v>
      </c>
      <c r="F30" s="230"/>
      <c r="G30" s="231"/>
      <c r="H30" s="231"/>
      <c r="I30" s="231"/>
      <c r="J30" s="231"/>
      <c r="K30" s="231"/>
      <c r="L30" s="231"/>
      <c r="M30" s="211">
        <v>230366</v>
      </c>
      <c r="N30" s="212"/>
      <c r="O30" s="212"/>
      <c r="P30" s="213"/>
      <c r="Q30" s="211"/>
      <c r="R30" s="212"/>
      <c r="S30" s="212"/>
      <c r="T30" s="213"/>
      <c r="U30" s="211"/>
      <c r="V30" s="212"/>
      <c r="W30" s="212"/>
      <c r="X30" s="213"/>
      <c r="Y30" s="15"/>
    </row>
    <row r="31" spans="2:26" s="13" customFormat="1" ht="13.5" customHeight="1" x14ac:dyDescent="0.15">
      <c r="B31" s="18"/>
      <c r="C31" s="19"/>
      <c r="D31" s="32"/>
      <c r="E31" s="229" t="s">
        <v>34</v>
      </c>
      <c r="F31" s="230"/>
      <c r="G31" s="231"/>
      <c r="H31" s="231"/>
      <c r="I31" s="231"/>
      <c r="J31" s="231"/>
      <c r="K31" s="231"/>
      <c r="L31" s="231"/>
      <c r="M31" s="211">
        <v>11096</v>
      </c>
      <c r="N31" s="212"/>
      <c r="O31" s="212"/>
      <c r="P31" s="213"/>
      <c r="Q31" s="211"/>
      <c r="R31" s="212"/>
      <c r="S31" s="212"/>
      <c r="T31" s="213"/>
      <c r="U31" s="211"/>
      <c r="V31" s="212"/>
      <c r="W31" s="212"/>
      <c r="X31" s="213"/>
      <c r="Y31" s="15"/>
      <c r="Z31" s="33" t="s">
        <v>35</v>
      </c>
    </row>
    <row r="32" spans="2:26" s="13" customFormat="1" ht="13.5" customHeight="1" x14ac:dyDescent="0.15">
      <c r="B32" s="18"/>
      <c r="C32" s="19"/>
      <c r="D32" s="32"/>
      <c r="E32" s="229" t="s">
        <v>36</v>
      </c>
      <c r="F32" s="230"/>
      <c r="G32" s="231"/>
      <c r="H32" s="231"/>
      <c r="I32" s="231"/>
      <c r="J32" s="231"/>
      <c r="K32" s="231"/>
      <c r="L32" s="231"/>
      <c r="M32" s="211"/>
      <c r="N32" s="212"/>
      <c r="O32" s="212"/>
      <c r="P32" s="213"/>
      <c r="Q32" s="211"/>
      <c r="R32" s="212"/>
      <c r="S32" s="212"/>
      <c r="T32" s="213"/>
      <c r="U32" s="211"/>
      <c r="V32" s="212"/>
      <c r="W32" s="212"/>
      <c r="X32" s="213"/>
      <c r="Y32" s="15"/>
      <c r="Z32" s="33" t="s">
        <v>35</v>
      </c>
    </row>
    <row r="33" spans="2:25" s="13" customFormat="1" ht="13.5" customHeight="1" x14ac:dyDescent="0.15">
      <c r="B33" s="18"/>
      <c r="C33" s="19"/>
      <c r="D33" s="32"/>
      <c r="E33" s="252" t="s">
        <v>37</v>
      </c>
      <c r="F33" s="253"/>
      <c r="G33" s="254"/>
      <c r="H33" s="254"/>
      <c r="I33" s="254"/>
      <c r="J33" s="254"/>
      <c r="K33" s="254"/>
      <c r="L33" s="254"/>
      <c r="M33" s="211"/>
      <c r="N33" s="212"/>
      <c r="O33" s="212"/>
      <c r="P33" s="213"/>
      <c r="Q33" s="211"/>
      <c r="R33" s="212"/>
      <c r="S33" s="212"/>
      <c r="T33" s="213"/>
      <c r="U33" s="211"/>
      <c r="V33" s="212"/>
      <c r="W33" s="212"/>
      <c r="X33" s="213"/>
      <c r="Y33" s="15"/>
    </row>
    <row r="34" spans="2:25" s="13" customFormat="1" ht="13.5" customHeight="1" x14ac:dyDescent="0.15">
      <c r="B34" s="249" t="s">
        <v>38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1"/>
      <c r="M34" s="217">
        <v>43563</v>
      </c>
      <c r="N34" s="218"/>
      <c r="O34" s="218"/>
      <c r="P34" s="219"/>
      <c r="Q34" s="28"/>
      <c r="R34" s="29"/>
      <c r="S34" s="29"/>
      <c r="T34" s="30"/>
      <c r="U34" s="28"/>
      <c r="V34" s="29"/>
      <c r="W34" s="29"/>
      <c r="X34" s="30"/>
      <c r="Y34" s="15"/>
    </row>
    <row r="35" spans="2:25" s="13" customFormat="1" ht="13.5" customHeight="1" x14ac:dyDescent="0.15">
      <c r="B35" s="18"/>
      <c r="C35" s="19"/>
      <c r="D35" s="34"/>
      <c r="E35" s="239" t="s">
        <v>39</v>
      </c>
      <c r="F35" s="239"/>
      <c r="G35" s="174"/>
      <c r="H35" s="174"/>
      <c r="I35" s="174"/>
      <c r="J35" s="174"/>
      <c r="K35" s="174"/>
      <c r="L35" s="174"/>
      <c r="M35" s="220">
        <f>SUM(M29:P34)</f>
        <v>704653</v>
      </c>
      <c r="N35" s="221"/>
      <c r="O35" s="221"/>
      <c r="P35" s="222"/>
      <c r="Q35" s="211"/>
      <c r="R35" s="212"/>
      <c r="S35" s="212"/>
      <c r="T35" s="213"/>
      <c r="U35" s="211"/>
      <c r="V35" s="212"/>
      <c r="W35" s="212"/>
      <c r="X35" s="213"/>
      <c r="Y35" s="15"/>
    </row>
    <row r="36" spans="2:25" s="13" customFormat="1" ht="13.5" customHeight="1" x14ac:dyDescent="0.15">
      <c r="B36" s="18"/>
      <c r="C36" s="19"/>
      <c r="D36" s="208" t="s">
        <v>40</v>
      </c>
      <c r="E36" s="209"/>
      <c r="F36" s="209"/>
      <c r="G36" s="209"/>
      <c r="H36" s="210"/>
      <c r="I36" s="210"/>
      <c r="J36" s="210"/>
      <c r="K36" s="210"/>
      <c r="L36" s="210"/>
      <c r="M36" s="202"/>
      <c r="N36" s="203"/>
      <c r="O36" s="203"/>
      <c r="P36" s="204"/>
      <c r="Q36" s="202">
        <f>+M27+M35</f>
        <v>5704825</v>
      </c>
      <c r="R36" s="203"/>
      <c r="S36" s="203"/>
      <c r="T36" s="204"/>
      <c r="U36" s="211"/>
      <c r="V36" s="212"/>
      <c r="W36" s="212"/>
      <c r="X36" s="213"/>
      <c r="Y36" s="15"/>
    </row>
    <row r="37" spans="2:25" s="13" customFormat="1" ht="13.5" customHeight="1" x14ac:dyDescent="0.15">
      <c r="B37" s="16"/>
      <c r="C37" s="17" t="s">
        <v>41</v>
      </c>
      <c r="D37" s="246" t="s">
        <v>42</v>
      </c>
      <c r="E37" s="247"/>
      <c r="F37" s="247"/>
      <c r="G37" s="247"/>
      <c r="H37" s="248"/>
      <c r="I37" s="248"/>
      <c r="J37" s="248"/>
      <c r="K37" s="248"/>
      <c r="L37" s="248"/>
      <c r="M37" s="211"/>
      <c r="N37" s="212"/>
      <c r="O37" s="212"/>
      <c r="P37" s="213"/>
      <c r="Q37" s="211"/>
      <c r="R37" s="212"/>
      <c r="S37" s="212"/>
      <c r="T37" s="213"/>
      <c r="U37" s="211"/>
      <c r="V37" s="212"/>
      <c r="W37" s="212"/>
      <c r="X37" s="213"/>
      <c r="Y37" s="15"/>
    </row>
    <row r="38" spans="2:25" s="13" customFormat="1" ht="13.5" customHeight="1" x14ac:dyDescent="0.15">
      <c r="B38" s="18"/>
      <c r="C38" s="19"/>
      <c r="D38" s="241" t="s">
        <v>27</v>
      </c>
      <c r="E38" s="207"/>
      <c r="F38" s="207"/>
      <c r="G38" s="207"/>
      <c r="H38" s="207"/>
      <c r="I38" s="207"/>
      <c r="J38" s="207"/>
      <c r="K38" s="207"/>
      <c r="L38" s="207"/>
      <c r="M38" s="242"/>
      <c r="N38" s="243"/>
      <c r="O38" s="243"/>
      <c r="P38" s="244"/>
      <c r="Q38" s="211"/>
      <c r="R38" s="212"/>
      <c r="S38" s="212"/>
      <c r="T38" s="213"/>
      <c r="U38" s="211"/>
      <c r="V38" s="212"/>
      <c r="W38" s="212"/>
      <c r="X38" s="213"/>
      <c r="Y38" s="15"/>
    </row>
    <row r="39" spans="2:25" s="13" customFormat="1" ht="13.5" customHeight="1" x14ac:dyDescent="0.15">
      <c r="B39" s="18"/>
      <c r="C39" s="19"/>
      <c r="D39" s="31"/>
      <c r="E39" s="245" t="s">
        <v>43</v>
      </c>
      <c r="F39" s="245"/>
      <c r="G39" s="245"/>
      <c r="H39" s="245"/>
      <c r="I39" s="245"/>
      <c r="J39" s="245"/>
      <c r="K39" s="245"/>
      <c r="L39" s="245"/>
      <c r="M39" s="242">
        <v>600000</v>
      </c>
      <c r="N39" s="243"/>
      <c r="O39" s="243"/>
      <c r="P39" s="244"/>
      <c r="Q39" s="28"/>
      <c r="R39" s="29"/>
      <c r="S39" s="29"/>
      <c r="T39" s="30"/>
      <c r="U39" s="28"/>
      <c r="V39" s="29"/>
      <c r="W39" s="29"/>
      <c r="X39" s="30"/>
      <c r="Y39" s="15"/>
    </row>
    <row r="40" spans="2:25" s="13" customFormat="1" ht="13.5" customHeight="1" x14ac:dyDescent="0.15">
      <c r="B40" s="18"/>
      <c r="C40" s="232" t="s">
        <v>44</v>
      </c>
      <c r="D40" s="233"/>
      <c r="E40" s="233"/>
      <c r="F40" s="233"/>
      <c r="G40" s="233"/>
      <c r="H40" s="233"/>
      <c r="I40" s="233"/>
      <c r="J40" s="233"/>
      <c r="K40" s="233"/>
      <c r="L40" s="234"/>
      <c r="M40" s="235">
        <v>0</v>
      </c>
      <c r="N40" s="236"/>
      <c r="O40" s="236"/>
      <c r="P40" s="237"/>
      <c r="Q40" s="28"/>
      <c r="R40" s="29"/>
      <c r="S40" s="29"/>
      <c r="T40" s="30"/>
      <c r="U40" s="28"/>
      <c r="V40" s="29"/>
      <c r="W40" s="29"/>
      <c r="X40" s="30"/>
      <c r="Y40" s="15"/>
    </row>
    <row r="41" spans="2:25" s="13" customFormat="1" ht="13.5" customHeight="1" x14ac:dyDescent="0.15">
      <c r="B41" s="18"/>
      <c r="C41" s="19"/>
      <c r="D41" s="32"/>
      <c r="E41" s="238" t="s">
        <v>30</v>
      </c>
      <c r="F41" s="239"/>
      <c r="G41" s="174"/>
      <c r="H41" s="174"/>
      <c r="I41" s="174"/>
      <c r="J41" s="174"/>
      <c r="K41" s="174"/>
      <c r="L41" s="174"/>
      <c r="M41" s="240">
        <f>SUM(M39)+M40</f>
        <v>600000</v>
      </c>
      <c r="N41" s="221"/>
      <c r="O41" s="221"/>
      <c r="P41" s="222"/>
      <c r="Q41" s="211"/>
      <c r="R41" s="212"/>
      <c r="S41" s="212"/>
      <c r="T41" s="213"/>
      <c r="U41" s="211"/>
      <c r="V41" s="212"/>
      <c r="W41" s="212"/>
      <c r="X41" s="213"/>
      <c r="Y41" s="15"/>
    </row>
    <row r="42" spans="2:25" s="13" customFormat="1" ht="13.5" customHeight="1" x14ac:dyDescent="0.15">
      <c r="B42" s="18"/>
      <c r="C42" s="19"/>
      <c r="D42" s="208" t="s">
        <v>31</v>
      </c>
      <c r="E42" s="210"/>
      <c r="F42" s="210"/>
      <c r="G42" s="210"/>
      <c r="H42" s="210"/>
      <c r="I42" s="210"/>
      <c r="J42" s="210"/>
      <c r="K42" s="210"/>
      <c r="L42" s="210"/>
      <c r="M42" s="211"/>
      <c r="N42" s="212"/>
      <c r="O42" s="212"/>
      <c r="P42" s="213"/>
      <c r="Q42" s="211"/>
      <c r="R42" s="212"/>
      <c r="S42" s="212"/>
      <c r="T42" s="213"/>
      <c r="U42" s="211"/>
      <c r="V42" s="212"/>
      <c r="W42" s="212"/>
      <c r="X42" s="213"/>
      <c r="Y42" s="15"/>
    </row>
    <row r="43" spans="2:25" s="13" customFormat="1" ht="13.5" customHeight="1" x14ac:dyDescent="0.15">
      <c r="B43" s="18"/>
      <c r="C43" s="19"/>
      <c r="D43" s="32"/>
      <c r="E43" s="229" t="s">
        <v>34</v>
      </c>
      <c r="F43" s="230"/>
      <c r="G43" s="231"/>
      <c r="H43" s="231"/>
      <c r="I43" s="231"/>
      <c r="J43" s="231"/>
      <c r="K43" s="231"/>
      <c r="L43" s="231"/>
      <c r="M43" s="211">
        <v>110738</v>
      </c>
      <c r="N43" s="212"/>
      <c r="O43" s="212"/>
      <c r="P43" s="213"/>
      <c r="Q43" s="211"/>
      <c r="R43" s="212"/>
      <c r="S43" s="212"/>
      <c r="T43" s="213"/>
      <c r="U43" s="211"/>
      <c r="V43" s="212"/>
      <c r="W43" s="212"/>
      <c r="X43" s="213"/>
      <c r="Y43" s="15"/>
    </row>
    <row r="44" spans="2:25" s="13" customFormat="1" ht="13.5" customHeight="1" x14ac:dyDescent="0.15">
      <c r="B44" s="18"/>
      <c r="C44" s="19"/>
      <c r="D44" s="32"/>
      <c r="E44" s="229" t="s">
        <v>45</v>
      </c>
      <c r="F44" s="230"/>
      <c r="G44" s="231"/>
      <c r="H44" s="231"/>
      <c r="I44" s="231"/>
      <c r="J44" s="231"/>
      <c r="K44" s="231"/>
      <c r="L44" s="231"/>
      <c r="M44" s="211">
        <v>144000</v>
      </c>
      <c r="N44" s="212"/>
      <c r="O44" s="212"/>
      <c r="P44" s="213"/>
      <c r="Q44" s="211"/>
      <c r="R44" s="212"/>
      <c r="S44" s="212"/>
      <c r="T44" s="213"/>
      <c r="U44" s="211"/>
      <c r="V44" s="212"/>
      <c r="W44" s="212"/>
      <c r="X44" s="213"/>
      <c r="Y44" s="15"/>
    </row>
    <row r="45" spans="2:25" s="13" customFormat="1" ht="13.5" customHeight="1" x14ac:dyDescent="0.15">
      <c r="B45" s="18"/>
      <c r="C45" s="19"/>
      <c r="D45" s="32"/>
      <c r="E45" s="229" t="s">
        <v>46</v>
      </c>
      <c r="F45" s="230"/>
      <c r="G45" s="231"/>
      <c r="H45" s="231"/>
      <c r="I45" s="231"/>
      <c r="J45" s="231"/>
      <c r="K45" s="231"/>
      <c r="L45" s="231"/>
      <c r="M45" s="211">
        <v>590295</v>
      </c>
      <c r="N45" s="212"/>
      <c r="O45" s="212"/>
      <c r="P45" s="213"/>
      <c r="Q45" s="211"/>
      <c r="R45" s="212"/>
      <c r="S45" s="212"/>
      <c r="T45" s="213"/>
      <c r="U45" s="211"/>
      <c r="V45" s="212"/>
      <c r="W45" s="212"/>
      <c r="X45" s="213"/>
      <c r="Y45" s="15"/>
    </row>
    <row r="46" spans="2:25" s="13" customFormat="1" ht="13.5" customHeight="1" x14ac:dyDescent="0.15">
      <c r="B46" s="223" t="s">
        <v>47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5"/>
      <c r="M46" s="226">
        <v>117348</v>
      </c>
      <c r="N46" s="227"/>
      <c r="O46" s="227"/>
      <c r="P46" s="228"/>
      <c r="Q46" s="28"/>
      <c r="R46" s="29"/>
      <c r="S46" s="29"/>
      <c r="T46" s="30"/>
      <c r="U46" s="28"/>
      <c r="V46" s="29"/>
      <c r="W46" s="29"/>
      <c r="X46" s="30"/>
      <c r="Y46" s="15"/>
    </row>
    <row r="47" spans="2:25" s="13" customFormat="1" ht="13.5" customHeight="1" x14ac:dyDescent="0.15">
      <c r="B47" s="18"/>
      <c r="C47" s="19"/>
      <c r="D47" s="32"/>
      <c r="E47" s="214" t="s">
        <v>48</v>
      </c>
      <c r="F47" s="215"/>
      <c r="G47" s="216"/>
      <c r="H47" s="216"/>
      <c r="I47" s="216"/>
      <c r="J47" s="216"/>
      <c r="K47" s="216"/>
      <c r="L47" s="216"/>
      <c r="M47" s="211">
        <v>10777</v>
      </c>
      <c r="N47" s="212"/>
      <c r="O47" s="212"/>
      <c r="P47" s="213"/>
      <c r="Q47" s="211"/>
      <c r="R47" s="212"/>
      <c r="S47" s="212"/>
      <c r="T47" s="213"/>
      <c r="U47" s="211"/>
      <c r="V47" s="212"/>
      <c r="W47" s="212"/>
      <c r="X47" s="213"/>
      <c r="Y47" s="15"/>
    </row>
    <row r="48" spans="2:25" s="13" customFormat="1" ht="13.5" customHeight="1" x14ac:dyDescent="0.15">
      <c r="B48" s="18"/>
      <c r="C48" s="19"/>
      <c r="D48" s="32"/>
      <c r="E48" s="214" t="s">
        <v>49</v>
      </c>
      <c r="F48" s="215"/>
      <c r="G48" s="216"/>
      <c r="H48" s="216"/>
      <c r="I48" s="216"/>
      <c r="J48" s="216"/>
      <c r="K48" s="216"/>
      <c r="L48" s="216"/>
      <c r="M48" s="217">
        <v>1789514</v>
      </c>
      <c r="N48" s="218"/>
      <c r="O48" s="218"/>
      <c r="P48" s="219"/>
      <c r="Q48" s="211"/>
      <c r="R48" s="212"/>
      <c r="S48" s="212"/>
      <c r="T48" s="213"/>
      <c r="U48" s="211"/>
      <c r="V48" s="212"/>
      <c r="W48" s="212"/>
      <c r="X48" s="213"/>
      <c r="Y48" s="15"/>
    </row>
    <row r="49" spans="2:25" s="13" customFormat="1" ht="13.5" customHeight="1" x14ac:dyDescent="0.15">
      <c r="B49" s="18"/>
      <c r="C49" s="19"/>
      <c r="D49" s="34"/>
      <c r="E49" s="206" t="s">
        <v>39</v>
      </c>
      <c r="F49" s="206"/>
      <c r="G49" s="207"/>
      <c r="H49" s="207"/>
      <c r="I49" s="207"/>
      <c r="J49" s="207"/>
      <c r="K49" s="207"/>
      <c r="L49" s="207"/>
      <c r="M49" s="220">
        <f>SUM(M43:P48)</f>
        <v>2762672</v>
      </c>
      <c r="N49" s="221"/>
      <c r="O49" s="221"/>
      <c r="P49" s="222"/>
      <c r="Q49" s="211"/>
      <c r="R49" s="212"/>
      <c r="S49" s="212"/>
      <c r="T49" s="213"/>
      <c r="U49" s="211"/>
      <c r="V49" s="212"/>
      <c r="W49" s="212"/>
      <c r="X49" s="213"/>
      <c r="Y49" s="15"/>
    </row>
    <row r="50" spans="2:25" s="13" customFormat="1" ht="13.5" customHeight="1" x14ac:dyDescent="0.15">
      <c r="B50" s="18"/>
      <c r="C50" s="19"/>
      <c r="D50" s="208" t="s">
        <v>50</v>
      </c>
      <c r="E50" s="209"/>
      <c r="F50" s="209"/>
      <c r="G50" s="209"/>
      <c r="H50" s="210"/>
      <c r="I50" s="210"/>
      <c r="J50" s="210"/>
      <c r="K50" s="210"/>
      <c r="L50" s="210"/>
      <c r="M50" s="202"/>
      <c r="N50" s="203"/>
      <c r="O50" s="203"/>
      <c r="P50" s="204"/>
      <c r="Q50" s="196">
        <f>+M41+M49</f>
        <v>3362672</v>
      </c>
      <c r="R50" s="197"/>
      <c r="S50" s="197"/>
      <c r="T50" s="198"/>
      <c r="U50" s="211"/>
      <c r="V50" s="212"/>
      <c r="W50" s="212"/>
      <c r="X50" s="213"/>
      <c r="Y50" s="15"/>
    </row>
    <row r="51" spans="2:25" s="13" customFormat="1" ht="13.5" customHeight="1" x14ac:dyDescent="0.15">
      <c r="B51" s="205" t="s">
        <v>51</v>
      </c>
      <c r="C51" s="206"/>
      <c r="D51" s="206"/>
      <c r="E51" s="206"/>
      <c r="F51" s="206"/>
      <c r="G51" s="206"/>
      <c r="H51" s="207"/>
      <c r="I51" s="207"/>
      <c r="J51" s="207"/>
      <c r="K51" s="207"/>
      <c r="L51" s="207"/>
      <c r="M51" s="202"/>
      <c r="N51" s="203"/>
      <c r="O51" s="203"/>
      <c r="P51" s="204"/>
      <c r="Q51" s="202"/>
      <c r="R51" s="203"/>
      <c r="S51" s="203"/>
      <c r="T51" s="204"/>
      <c r="U51" s="196">
        <f>+Q36+Q50</f>
        <v>9067497</v>
      </c>
      <c r="V51" s="197"/>
      <c r="W51" s="197"/>
      <c r="X51" s="198"/>
      <c r="Y51" s="15"/>
    </row>
    <row r="52" spans="2:25" s="13" customFormat="1" ht="13.5" customHeight="1" x14ac:dyDescent="0.15">
      <c r="B52" s="35"/>
      <c r="C52" s="36"/>
      <c r="D52" s="174" t="s">
        <v>52</v>
      </c>
      <c r="E52" s="175"/>
      <c r="F52" s="175"/>
      <c r="G52" s="175"/>
      <c r="H52" s="175"/>
      <c r="I52" s="175"/>
      <c r="J52" s="175"/>
      <c r="K52" s="175"/>
      <c r="L52" s="176"/>
      <c r="M52" s="202"/>
      <c r="N52" s="203"/>
      <c r="O52" s="203"/>
      <c r="P52" s="204"/>
      <c r="Q52" s="202"/>
      <c r="R52" s="203"/>
      <c r="S52" s="203"/>
      <c r="T52" s="204"/>
      <c r="U52" s="202">
        <f>U20-U51</f>
        <v>355</v>
      </c>
      <c r="V52" s="203"/>
      <c r="W52" s="203"/>
      <c r="X52" s="204"/>
      <c r="Y52" s="15"/>
    </row>
    <row r="53" spans="2:25" s="13" customFormat="1" ht="13.5" customHeight="1" x14ac:dyDescent="0.15">
      <c r="B53" s="205" t="s">
        <v>53</v>
      </c>
      <c r="C53" s="206"/>
      <c r="D53" s="206"/>
      <c r="E53" s="206"/>
      <c r="F53" s="206"/>
      <c r="G53" s="206"/>
      <c r="H53" s="207"/>
      <c r="I53" s="207"/>
      <c r="J53" s="207"/>
      <c r="K53" s="207"/>
      <c r="L53" s="207"/>
      <c r="M53" s="202"/>
      <c r="N53" s="203"/>
      <c r="O53" s="203"/>
      <c r="P53" s="204"/>
      <c r="Q53" s="202"/>
      <c r="R53" s="203"/>
      <c r="S53" s="203"/>
      <c r="T53" s="204"/>
      <c r="U53" s="202"/>
      <c r="V53" s="203"/>
      <c r="W53" s="203"/>
      <c r="X53" s="204"/>
      <c r="Y53" s="15"/>
    </row>
    <row r="54" spans="2:25" s="13" customFormat="1" ht="13.5" customHeight="1" x14ac:dyDescent="0.15">
      <c r="B54" s="35"/>
      <c r="C54" s="36"/>
      <c r="D54" s="188" t="s">
        <v>54</v>
      </c>
      <c r="E54" s="188"/>
      <c r="F54" s="188"/>
      <c r="G54" s="188"/>
      <c r="H54" s="188"/>
      <c r="I54" s="188"/>
      <c r="J54" s="188"/>
      <c r="K54" s="188"/>
      <c r="L54" s="189"/>
      <c r="M54" s="190">
        <v>40760</v>
      </c>
      <c r="N54" s="191"/>
      <c r="O54" s="191"/>
      <c r="P54" s="192"/>
      <c r="Q54" s="193"/>
      <c r="R54" s="194"/>
      <c r="S54" s="194"/>
      <c r="T54" s="195"/>
      <c r="U54" s="196">
        <v>40760</v>
      </c>
      <c r="V54" s="197"/>
      <c r="W54" s="197"/>
      <c r="X54" s="198"/>
      <c r="Y54" s="15"/>
    </row>
    <row r="55" spans="2:25" s="13" customFormat="1" ht="13.5" customHeight="1" x14ac:dyDescent="0.15">
      <c r="B55" s="35"/>
      <c r="C55" s="36"/>
      <c r="D55" s="37"/>
      <c r="E55" s="37"/>
      <c r="F55" s="37"/>
      <c r="G55" s="37"/>
      <c r="H55" s="37"/>
      <c r="I55" s="37"/>
      <c r="J55" s="37"/>
      <c r="K55" s="37"/>
      <c r="L55" s="38"/>
      <c r="M55" s="39"/>
      <c r="N55" s="40"/>
      <c r="O55" s="40"/>
      <c r="P55" s="41"/>
      <c r="Q55" s="42"/>
      <c r="R55" s="43"/>
      <c r="S55" s="43"/>
      <c r="T55" s="44"/>
      <c r="U55" s="45"/>
      <c r="V55" s="46"/>
      <c r="W55" s="46"/>
      <c r="X55" s="47"/>
      <c r="Y55" s="15"/>
    </row>
    <row r="56" spans="2:25" s="13" customFormat="1" ht="13.5" customHeight="1" x14ac:dyDescent="0.15">
      <c r="B56" s="35"/>
      <c r="C56" s="36"/>
      <c r="D56" s="188" t="s">
        <v>55</v>
      </c>
      <c r="E56" s="188"/>
      <c r="F56" s="188"/>
      <c r="G56" s="188"/>
      <c r="H56" s="188"/>
      <c r="I56" s="188"/>
      <c r="J56" s="188"/>
      <c r="K56" s="188"/>
      <c r="L56" s="189"/>
      <c r="M56" s="39"/>
      <c r="N56" s="40"/>
      <c r="O56" s="40"/>
      <c r="P56" s="41"/>
      <c r="Q56" s="42"/>
      <c r="R56" s="43"/>
      <c r="S56" s="43"/>
      <c r="T56" s="44"/>
      <c r="U56" s="199">
        <f>U52-M54</f>
        <v>-40405</v>
      </c>
      <c r="V56" s="200"/>
      <c r="W56" s="200"/>
      <c r="X56" s="201"/>
      <c r="Y56" s="15"/>
    </row>
    <row r="57" spans="2:25" s="13" customFormat="1" ht="13.5" customHeight="1" thickBot="1" x14ac:dyDescent="0.2">
      <c r="B57" s="48"/>
      <c r="C57" s="49"/>
      <c r="D57" s="174" t="s">
        <v>56</v>
      </c>
      <c r="E57" s="175"/>
      <c r="F57" s="175"/>
      <c r="G57" s="175"/>
      <c r="H57" s="175"/>
      <c r="I57" s="175"/>
      <c r="J57" s="175"/>
      <c r="K57" s="175"/>
      <c r="L57" s="176"/>
      <c r="M57" s="177"/>
      <c r="N57" s="178"/>
      <c r="O57" s="178"/>
      <c r="P57" s="179"/>
      <c r="Q57" s="177"/>
      <c r="R57" s="178"/>
      <c r="S57" s="178"/>
      <c r="T57" s="179"/>
      <c r="U57" s="180">
        <v>-3642544</v>
      </c>
      <c r="V57" s="181"/>
      <c r="W57" s="181"/>
      <c r="X57" s="182"/>
      <c r="Y57" s="15"/>
    </row>
    <row r="58" spans="2:25" s="13" customFormat="1" ht="13.5" customHeight="1" thickTop="1" thickBot="1" x14ac:dyDescent="0.2">
      <c r="B58" s="50" t="s">
        <v>57</v>
      </c>
      <c r="C58" s="51"/>
      <c r="D58" s="183" t="s">
        <v>58</v>
      </c>
      <c r="E58" s="183"/>
      <c r="F58" s="183"/>
      <c r="G58" s="183"/>
      <c r="H58" s="183"/>
      <c r="I58" s="183"/>
      <c r="J58" s="183"/>
      <c r="K58" s="183"/>
      <c r="L58" s="184"/>
      <c r="M58" s="185"/>
      <c r="N58" s="186"/>
      <c r="O58" s="186"/>
      <c r="P58" s="187"/>
      <c r="Q58" s="185"/>
      <c r="R58" s="186"/>
      <c r="S58" s="186"/>
      <c r="T58" s="187"/>
      <c r="U58" s="180">
        <f>U56+U57</f>
        <v>-3682949</v>
      </c>
      <c r="V58" s="181"/>
      <c r="W58" s="181"/>
      <c r="X58" s="182"/>
      <c r="Y58" s="15"/>
    </row>
    <row r="59" spans="2:25" s="13" customFormat="1" ht="6" customHeight="1" thickTop="1" x14ac:dyDescent="0.15">
      <c r="B59" s="169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1"/>
      <c r="V59" s="171"/>
      <c r="W59" s="171"/>
      <c r="X59" s="171"/>
      <c r="Y59" s="52"/>
    </row>
    <row r="60" spans="2:25" ht="13.5" customHeight="1" x14ac:dyDescent="0.15">
      <c r="B60" s="172"/>
      <c r="C60" s="172"/>
      <c r="D60" s="172"/>
      <c r="E60" s="173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</row>
    <row r="61" spans="2:25" x14ac:dyDescent="0.1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</row>
    <row r="62" spans="2:25" x14ac:dyDescent="0.1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</sheetData>
  <mergeCells count="206"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G3"/>
    <mergeCell ref="N3:O3"/>
    <mergeCell ref="U3:V3"/>
    <mergeCell ref="W3:X3"/>
    <mergeCell ref="D9:L9"/>
    <mergeCell ref="M9:P9"/>
    <mergeCell ref="Q9:T9"/>
    <mergeCell ref="U9:X9"/>
    <mergeCell ref="D11:L11"/>
    <mergeCell ref="M11:P11"/>
    <mergeCell ref="Q11:T11"/>
    <mergeCell ref="U11:X11"/>
    <mergeCell ref="D7:L7"/>
    <mergeCell ref="M7:P7"/>
    <mergeCell ref="Q7:T7"/>
    <mergeCell ref="U7:X7"/>
    <mergeCell ref="D8:L8"/>
    <mergeCell ref="M8:P8"/>
    <mergeCell ref="Q8:T8"/>
    <mergeCell ref="U8:X8"/>
    <mergeCell ref="D14:L14"/>
    <mergeCell ref="M14:P14"/>
    <mergeCell ref="Q14:T14"/>
    <mergeCell ref="U14:X14"/>
    <mergeCell ref="D15:L15"/>
    <mergeCell ref="M15:P15"/>
    <mergeCell ref="Q15:T15"/>
    <mergeCell ref="U15:X15"/>
    <mergeCell ref="D12:L12"/>
    <mergeCell ref="M12:P12"/>
    <mergeCell ref="Q12:T12"/>
    <mergeCell ref="U12:X12"/>
    <mergeCell ref="D13:L13"/>
    <mergeCell ref="M13:P13"/>
    <mergeCell ref="Q13:T13"/>
    <mergeCell ref="U13:X13"/>
    <mergeCell ref="D18:L18"/>
    <mergeCell ref="M18:P18"/>
    <mergeCell ref="Q18:T18"/>
    <mergeCell ref="U18:X18"/>
    <mergeCell ref="D19:L19"/>
    <mergeCell ref="M19:P19"/>
    <mergeCell ref="Q19:T19"/>
    <mergeCell ref="U19:X19"/>
    <mergeCell ref="D16:L16"/>
    <mergeCell ref="M16:P16"/>
    <mergeCell ref="Q16:T16"/>
    <mergeCell ref="U16:X16"/>
    <mergeCell ref="D17:L17"/>
    <mergeCell ref="M17:P17"/>
    <mergeCell ref="Q17:T17"/>
    <mergeCell ref="U17:X17"/>
    <mergeCell ref="D22:L22"/>
    <mergeCell ref="M22:P22"/>
    <mergeCell ref="Q22:T22"/>
    <mergeCell ref="U22:X22"/>
    <mergeCell ref="D23:L23"/>
    <mergeCell ref="M23:P23"/>
    <mergeCell ref="Q23:T23"/>
    <mergeCell ref="U23:X23"/>
    <mergeCell ref="B20:L20"/>
    <mergeCell ref="M20:P20"/>
    <mergeCell ref="Q20:T20"/>
    <mergeCell ref="U20:X20"/>
    <mergeCell ref="B21:L21"/>
    <mergeCell ref="M21:P21"/>
    <mergeCell ref="Q21:T21"/>
    <mergeCell ref="U21:X21"/>
    <mergeCell ref="E26:L26"/>
    <mergeCell ref="M26:P26"/>
    <mergeCell ref="Q26:T26"/>
    <mergeCell ref="U26:X26"/>
    <mergeCell ref="E27:L27"/>
    <mergeCell ref="M27:P27"/>
    <mergeCell ref="Q27:T27"/>
    <mergeCell ref="U27:X27"/>
    <mergeCell ref="E24:L24"/>
    <mergeCell ref="M24:P24"/>
    <mergeCell ref="Q24:T24"/>
    <mergeCell ref="U24:X24"/>
    <mergeCell ref="E25:L25"/>
    <mergeCell ref="M25:P25"/>
    <mergeCell ref="Q25:T25"/>
    <mergeCell ref="U25:X25"/>
    <mergeCell ref="E30:L30"/>
    <mergeCell ref="M30:P30"/>
    <mergeCell ref="Q30:T30"/>
    <mergeCell ref="U30:X30"/>
    <mergeCell ref="E31:L31"/>
    <mergeCell ref="M31:P31"/>
    <mergeCell ref="Q31:T31"/>
    <mergeCell ref="U31:X31"/>
    <mergeCell ref="D28:L28"/>
    <mergeCell ref="M28:P28"/>
    <mergeCell ref="Q28:T28"/>
    <mergeCell ref="U28:X28"/>
    <mergeCell ref="E29:L29"/>
    <mergeCell ref="M29:P29"/>
    <mergeCell ref="Q29:T29"/>
    <mergeCell ref="U29:X29"/>
    <mergeCell ref="B34:L34"/>
    <mergeCell ref="M34:P34"/>
    <mergeCell ref="E35:L35"/>
    <mergeCell ref="M35:P35"/>
    <mergeCell ref="Q35:T35"/>
    <mergeCell ref="U35:X35"/>
    <mergeCell ref="E32:L32"/>
    <mergeCell ref="M32:P32"/>
    <mergeCell ref="Q32:T32"/>
    <mergeCell ref="U32:X32"/>
    <mergeCell ref="E33:L33"/>
    <mergeCell ref="M33:P33"/>
    <mergeCell ref="Q33:T33"/>
    <mergeCell ref="U33:X33"/>
    <mergeCell ref="D38:L38"/>
    <mergeCell ref="M38:P38"/>
    <mergeCell ref="Q38:T38"/>
    <mergeCell ref="U38:X38"/>
    <mergeCell ref="E39:L39"/>
    <mergeCell ref="M39:P39"/>
    <mergeCell ref="D36:L36"/>
    <mergeCell ref="M36:P36"/>
    <mergeCell ref="Q36:T36"/>
    <mergeCell ref="U36:X36"/>
    <mergeCell ref="D37:L37"/>
    <mergeCell ref="M37:P37"/>
    <mergeCell ref="Q37:T37"/>
    <mergeCell ref="U37:X37"/>
    <mergeCell ref="D42:L42"/>
    <mergeCell ref="M42:P42"/>
    <mergeCell ref="Q42:T42"/>
    <mergeCell ref="U42:X42"/>
    <mergeCell ref="E43:L43"/>
    <mergeCell ref="M43:P43"/>
    <mergeCell ref="Q43:T43"/>
    <mergeCell ref="U43:X43"/>
    <mergeCell ref="C40:L40"/>
    <mergeCell ref="M40:P40"/>
    <mergeCell ref="E41:L41"/>
    <mergeCell ref="M41:P41"/>
    <mergeCell ref="Q41:T41"/>
    <mergeCell ref="U41:X41"/>
    <mergeCell ref="B46:L46"/>
    <mergeCell ref="M46:P46"/>
    <mergeCell ref="E47:L47"/>
    <mergeCell ref="M47:P47"/>
    <mergeCell ref="Q47:T47"/>
    <mergeCell ref="U47:X47"/>
    <mergeCell ref="E44:L44"/>
    <mergeCell ref="M44:P44"/>
    <mergeCell ref="Q44:T44"/>
    <mergeCell ref="U44:X44"/>
    <mergeCell ref="E45:L45"/>
    <mergeCell ref="M45:P45"/>
    <mergeCell ref="Q45:T45"/>
    <mergeCell ref="U45:X45"/>
    <mergeCell ref="D50:L50"/>
    <mergeCell ref="M50:P50"/>
    <mergeCell ref="Q50:T50"/>
    <mergeCell ref="U50:X50"/>
    <mergeCell ref="B51:L51"/>
    <mergeCell ref="M51:P51"/>
    <mergeCell ref="Q51:T51"/>
    <mergeCell ref="U51:X51"/>
    <mergeCell ref="E48:L48"/>
    <mergeCell ref="M48:P48"/>
    <mergeCell ref="Q48:T48"/>
    <mergeCell ref="U48:X48"/>
    <mergeCell ref="E49:L49"/>
    <mergeCell ref="M49:P49"/>
    <mergeCell ref="Q49:T49"/>
    <mergeCell ref="U49:X49"/>
    <mergeCell ref="D54:L54"/>
    <mergeCell ref="M54:P54"/>
    <mergeCell ref="Q54:T54"/>
    <mergeCell ref="U54:X54"/>
    <mergeCell ref="D56:L56"/>
    <mergeCell ref="U56:X56"/>
    <mergeCell ref="D52:L52"/>
    <mergeCell ref="M52:P52"/>
    <mergeCell ref="Q52:T52"/>
    <mergeCell ref="U52:X52"/>
    <mergeCell ref="B53:L53"/>
    <mergeCell ref="M53:P53"/>
    <mergeCell ref="Q53:T53"/>
    <mergeCell ref="U53:X53"/>
    <mergeCell ref="B59:X59"/>
    <mergeCell ref="B60:X60"/>
    <mergeCell ref="D57:L57"/>
    <mergeCell ref="M57:P57"/>
    <mergeCell ref="Q57:T57"/>
    <mergeCell ref="U57:X57"/>
    <mergeCell ref="D58:L58"/>
    <mergeCell ref="M58:P58"/>
    <mergeCell ref="Q58:T58"/>
    <mergeCell ref="U58:X58"/>
  </mergeCells>
  <phoneticPr fontId="3"/>
  <pageMargins left="0.70866141732283472" right="0.70866141732283472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8"/>
  <sheetViews>
    <sheetView zoomScaleNormal="100" workbookViewId="0">
      <selection activeCell="E39" sqref="E39:L39"/>
    </sheetView>
  </sheetViews>
  <sheetFormatPr defaultRowHeight="13.5" x14ac:dyDescent="0.15"/>
  <cols>
    <col min="1" max="1" width="3.625" style="4" customWidth="1"/>
    <col min="2" max="4" width="2.625" style="4" customWidth="1"/>
    <col min="5" max="26" width="3.625" style="4" customWidth="1"/>
    <col min="27" max="16384" width="9" style="4"/>
  </cols>
  <sheetData>
    <row r="1" spans="2:26" ht="18" customHeight="1" x14ac:dyDescent="0.15">
      <c r="B1" s="1" t="s">
        <v>0</v>
      </c>
      <c r="C1" s="2"/>
      <c r="D1" s="2"/>
      <c r="E1" s="293" t="s">
        <v>1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3"/>
      <c r="Z1" s="3"/>
    </row>
    <row r="2" spans="2:26" s="6" customFormat="1" ht="21" customHeight="1" x14ac:dyDescent="0.15">
      <c r="B2" s="295" t="s">
        <v>138</v>
      </c>
      <c r="C2" s="296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5"/>
    </row>
    <row r="3" spans="2:26" s="6" customFormat="1" ht="18" customHeight="1" x14ac:dyDescent="0.15">
      <c r="B3" s="298"/>
      <c r="C3" s="299"/>
      <c r="D3" s="299"/>
      <c r="E3" s="299"/>
      <c r="F3" s="300">
        <v>27</v>
      </c>
      <c r="G3" s="300"/>
      <c r="H3" s="7" t="str">
        <f>+[1]基礎データ!F7</f>
        <v>年</v>
      </c>
      <c r="I3" s="8">
        <v>4</v>
      </c>
      <c r="J3" s="7" t="str">
        <f>+[1]基礎データ!H7</f>
        <v>月</v>
      </c>
      <c r="K3" s="8">
        <v>1</v>
      </c>
      <c r="L3" s="7" t="str">
        <f>+[1]基礎データ!J7</f>
        <v>日</v>
      </c>
      <c r="M3" s="9" t="str">
        <f>+[1]基礎データ!K7</f>
        <v>～</v>
      </c>
      <c r="N3" s="300">
        <v>28</v>
      </c>
      <c r="O3" s="300"/>
      <c r="P3" s="7" t="str">
        <f>+[1]基礎データ!N7</f>
        <v>年</v>
      </c>
      <c r="Q3" s="8">
        <v>3</v>
      </c>
      <c r="R3" s="7" t="str">
        <f>+[1]基礎データ!P7</f>
        <v>月</v>
      </c>
      <c r="S3" s="8">
        <v>31</v>
      </c>
      <c r="T3" s="7" t="str">
        <f>+[1]基礎データ!R7</f>
        <v>日</v>
      </c>
      <c r="U3" s="301" t="s">
        <v>137</v>
      </c>
      <c r="V3" s="301"/>
      <c r="W3" s="302"/>
      <c r="X3" s="302"/>
      <c r="Y3" s="10"/>
      <c r="Z3" s="11"/>
    </row>
    <row r="4" spans="2:26" s="13" customFormat="1" ht="15" customHeight="1" x14ac:dyDescent="0.15">
      <c r="B4" s="274" t="s">
        <v>4</v>
      </c>
      <c r="C4" s="275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12"/>
    </row>
    <row r="5" spans="2:26" s="6" customFormat="1" ht="15.75" customHeight="1" x14ac:dyDescent="0.15">
      <c r="B5" s="277" t="s">
        <v>5</v>
      </c>
      <c r="C5" s="278"/>
      <c r="D5" s="278"/>
      <c r="E5" s="278"/>
      <c r="F5" s="278"/>
      <c r="G5" s="278"/>
      <c r="H5" s="279"/>
      <c r="I5" s="279"/>
      <c r="J5" s="279"/>
      <c r="K5" s="279"/>
      <c r="L5" s="279"/>
      <c r="M5" s="280" t="s">
        <v>6</v>
      </c>
      <c r="N5" s="281"/>
      <c r="O5" s="281"/>
      <c r="P5" s="282"/>
      <c r="Q5" s="282"/>
      <c r="R5" s="282"/>
      <c r="S5" s="282"/>
      <c r="T5" s="282"/>
      <c r="U5" s="282"/>
      <c r="V5" s="282"/>
      <c r="W5" s="282"/>
      <c r="X5" s="283"/>
      <c r="Y5" s="14"/>
    </row>
    <row r="6" spans="2:26" s="13" customFormat="1" ht="13.5" customHeight="1" x14ac:dyDescent="0.15">
      <c r="B6" s="284" t="s">
        <v>7</v>
      </c>
      <c r="C6" s="285"/>
      <c r="D6" s="285"/>
      <c r="E6" s="285"/>
      <c r="F6" s="285"/>
      <c r="G6" s="285"/>
      <c r="H6" s="286"/>
      <c r="I6" s="286"/>
      <c r="J6" s="286"/>
      <c r="K6" s="286"/>
      <c r="L6" s="286"/>
      <c r="M6" s="303"/>
      <c r="N6" s="304"/>
      <c r="O6" s="304"/>
      <c r="P6" s="305"/>
      <c r="Q6" s="306"/>
      <c r="R6" s="307"/>
      <c r="S6" s="307"/>
      <c r="T6" s="308"/>
      <c r="U6" s="306"/>
      <c r="V6" s="307"/>
      <c r="W6" s="307"/>
      <c r="X6" s="308"/>
      <c r="Y6" s="15"/>
    </row>
    <row r="7" spans="2:26" s="13" customFormat="1" ht="13.5" customHeight="1" x14ac:dyDescent="0.15">
      <c r="B7" s="16"/>
      <c r="C7" s="17" t="s">
        <v>133</v>
      </c>
      <c r="D7" s="246" t="s">
        <v>9</v>
      </c>
      <c r="E7" s="247"/>
      <c r="F7" s="247"/>
      <c r="G7" s="247"/>
      <c r="H7" s="248"/>
      <c r="I7" s="248"/>
      <c r="J7" s="248"/>
      <c r="K7" s="248"/>
      <c r="L7" s="248"/>
      <c r="M7" s="177"/>
      <c r="N7" s="178"/>
      <c r="O7" s="178"/>
      <c r="P7" s="179"/>
      <c r="Q7" s="177"/>
      <c r="R7" s="178"/>
      <c r="S7" s="178"/>
      <c r="T7" s="179"/>
      <c r="U7" s="177"/>
      <c r="V7" s="178"/>
      <c r="W7" s="178"/>
      <c r="X7" s="179"/>
      <c r="Y7" s="15"/>
    </row>
    <row r="8" spans="2:26" s="13" customFormat="1" ht="13.5" customHeight="1" x14ac:dyDescent="0.15">
      <c r="B8" s="18"/>
      <c r="C8" s="19"/>
      <c r="D8" s="229" t="s">
        <v>10</v>
      </c>
      <c r="E8" s="231"/>
      <c r="F8" s="231"/>
      <c r="G8" s="231"/>
      <c r="H8" s="231"/>
      <c r="I8" s="231"/>
      <c r="J8" s="231"/>
      <c r="K8" s="231"/>
      <c r="L8" s="273"/>
      <c r="M8" s="177">
        <v>0</v>
      </c>
      <c r="N8" s="178"/>
      <c r="O8" s="178"/>
      <c r="P8" s="179"/>
      <c r="Q8" s="177"/>
      <c r="R8" s="178"/>
      <c r="S8" s="178"/>
      <c r="T8" s="179"/>
      <c r="U8" s="177"/>
      <c r="V8" s="178"/>
      <c r="W8" s="178"/>
      <c r="X8" s="179"/>
      <c r="Y8" s="15"/>
    </row>
    <row r="9" spans="2:26" s="13" customFormat="1" ht="12.75" customHeight="1" x14ac:dyDescent="0.15">
      <c r="B9" s="18"/>
      <c r="C9" s="19"/>
      <c r="D9" s="229" t="s">
        <v>11</v>
      </c>
      <c r="E9" s="231"/>
      <c r="F9" s="231"/>
      <c r="G9" s="231"/>
      <c r="H9" s="231"/>
      <c r="I9" s="231"/>
      <c r="J9" s="231"/>
      <c r="K9" s="231"/>
      <c r="L9" s="273"/>
      <c r="M9" s="309">
        <v>0</v>
      </c>
      <c r="N9" s="310"/>
      <c r="O9" s="310"/>
      <c r="P9" s="311"/>
      <c r="Q9" s="312">
        <f>SUM(M8:P9)</f>
        <v>0</v>
      </c>
      <c r="R9" s="313"/>
      <c r="S9" s="313"/>
      <c r="T9" s="314"/>
      <c r="U9" s="177"/>
      <c r="V9" s="178"/>
      <c r="W9" s="178"/>
      <c r="X9" s="179"/>
      <c r="Y9" s="15"/>
    </row>
    <row r="10" spans="2:26" s="13" customFormat="1" ht="12.75" customHeight="1" x14ac:dyDescent="0.15">
      <c r="B10" s="18"/>
      <c r="C10" s="19"/>
      <c r="D10" s="20"/>
      <c r="E10" s="21"/>
      <c r="F10" s="21"/>
      <c r="G10" s="21"/>
      <c r="H10" s="21"/>
      <c r="I10" s="21"/>
      <c r="J10" s="21"/>
      <c r="K10" s="21"/>
      <c r="L10" s="21"/>
      <c r="M10" s="168"/>
      <c r="N10" s="167"/>
      <c r="O10" s="167"/>
      <c r="P10" s="166"/>
      <c r="Q10" s="39"/>
      <c r="R10" s="40"/>
      <c r="S10" s="40"/>
      <c r="T10" s="41"/>
      <c r="U10" s="165"/>
      <c r="V10" s="164"/>
      <c r="W10" s="164"/>
      <c r="X10" s="163"/>
      <c r="Y10" s="15"/>
    </row>
    <row r="11" spans="2:26" s="13" customFormat="1" ht="13.5" customHeight="1" x14ac:dyDescent="0.15">
      <c r="B11" s="16"/>
      <c r="C11" s="17" t="s">
        <v>129</v>
      </c>
      <c r="D11" s="229" t="s">
        <v>13</v>
      </c>
      <c r="E11" s="231"/>
      <c r="F11" s="231"/>
      <c r="G11" s="231"/>
      <c r="H11" s="231"/>
      <c r="I11" s="231"/>
      <c r="J11" s="231"/>
      <c r="K11" s="231"/>
      <c r="L11" s="273"/>
      <c r="M11" s="177"/>
      <c r="N11" s="178"/>
      <c r="O11" s="178"/>
      <c r="P11" s="179"/>
      <c r="Q11" s="312"/>
      <c r="R11" s="313"/>
      <c r="S11" s="313"/>
      <c r="T11" s="314"/>
      <c r="U11" s="177"/>
      <c r="V11" s="178"/>
      <c r="W11" s="178"/>
      <c r="X11" s="179"/>
      <c r="Y11" s="15"/>
    </row>
    <row r="12" spans="2:26" s="13" customFormat="1" ht="13.5" customHeight="1" x14ac:dyDescent="0.15">
      <c r="B12" s="18"/>
      <c r="C12" s="19"/>
      <c r="D12" s="229"/>
      <c r="E12" s="231"/>
      <c r="F12" s="231"/>
      <c r="G12" s="231"/>
      <c r="H12" s="231"/>
      <c r="I12" s="231"/>
      <c r="J12" s="231"/>
      <c r="K12" s="231"/>
      <c r="L12" s="273"/>
      <c r="M12" s="309">
        <v>0</v>
      </c>
      <c r="N12" s="310"/>
      <c r="O12" s="310"/>
      <c r="P12" s="311"/>
      <c r="Q12" s="312">
        <f>SUM(M12+M11)</f>
        <v>0</v>
      </c>
      <c r="R12" s="313"/>
      <c r="S12" s="313"/>
      <c r="T12" s="314"/>
      <c r="U12" s="177"/>
      <c r="V12" s="178"/>
      <c r="W12" s="178"/>
      <c r="X12" s="179"/>
      <c r="Y12" s="15"/>
    </row>
    <row r="13" spans="2:26" s="13" customFormat="1" ht="13.5" customHeight="1" x14ac:dyDescent="0.15">
      <c r="B13" s="16"/>
      <c r="C13" s="17" t="s">
        <v>136</v>
      </c>
      <c r="D13" s="246" t="s">
        <v>15</v>
      </c>
      <c r="E13" s="247"/>
      <c r="F13" s="247"/>
      <c r="G13" s="247"/>
      <c r="H13" s="248"/>
      <c r="I13" s="248"/>
      <c r="J13" s="248"/>
      <c r="K13" s="248"/>
      <c r="L13" s="248"/>
      <c r="M13" s="177"/>
      <c r="N13" s="178"/>
      <c r="O13" s="178"/>
      <c r="P13" s="179"/>
      <c r="Q13" s="312"/>
      <c r="R13" s="313"/>
      <c r="S13" s="313"/>
      <c r="T13" s="314"/>
      <c r="U13" s="177"/>
      <c r="V13" s="178"/>
      <c r="W13" s="178"/>
      <c r="X13" s="179"/>
      <c r="Y13" s="15"/>
    </row>
    <row r="14" spans="2:26" s="13" customFormat="1" ht="13.5" customHeight="1" x14ac:dyDescent="0.15">
      <c r="B14" s="18"/>
      <c r="C14" s="19"/>
      <c r="D14" s="229" t="s">
        <v>16</v>
      </c>
      <c r="E14" s="231"/>
      <c r="F14" s="231"/>
      <c r="G14" s="231"/>
      <c r="H14" s="231"/>
      <c r="I14" s="231"/>
      <c r="J14" s="231"/>
      <c r="K14" s="231"/>
      <c r="L14" s="273"/>
      <c r="M14" s="177"/>
      <c r="N14" s="178"/>
      <c r="O14" s="178"/>
      <c r="P14" s="179"/>
      <c r="Q14" s="312"/>
      <c r="R14" s="313"/>
      <c r="S14" s="313"/>
      <c r="T14" s="314"/>
      <c r="U14" s="177"/>
      <c r="V14" s="178"/>
      <c r="W14" s="178"/>
      <c r="X14" s="179"/>
      <c r="Y14" s="15"/>
    </row>
    <row r="15" spans="2:26" s="13" customFormat="1" ht="13.5" customHeight="1" x14ac:dyDescent="0.15">
      <c r="B15" s="18"/>
      <c r="C15" s="19"/>
      <c r="D15" s="229" t="s">
        <v>17</v>
      </c>
      <c r="E15" s="231"/>
      <c r="F15" s="231"/>
      <c r="G15" s="231"/>
      <c r="H15" s="231"/>
      <c r="I15" s="231"/>
      <c r="J15" s="231"/>
      <c r="K15" s="231"/>
      <c r="L15" s="273"/>
      <c r="M15" s="309">
        <v>0</v>
      </c>
      <c r="N15" s="310"/>
      <c r="O15" s="310"/>
      <c r="P15" s="311"/>
      <c r="Q15" s="312">
        <f>SUM(M14:P15)</f>
        <v>0</v>
      </c>
      <c r="R15" s="313"/>
      <c r="S15" s="313"/>
      <c r="T15" s="314"/>
      <c r="U15" s="177"/>
      <c r="V15" s="178"/>
      <c r="W15" s="178"/>
      <c r="X15" s="179"/>
      <c r="Y15" s="15"/>
    </row>
    <row r="16" spans="2:26" s="13" customFormat="1" ht="13.5" customHeight="1" x14ac:dyDescent="0.15">
      <c r="B16" s="16"/>
      <c r="C16" s="17" t="s">
        <v>135</v>
      </c>
      <c r="D16" s="246" t="s">
        <v>19</v>
      </c>
      <c r="E16" s="247"/>
      <c r="F16" s="247"/>
      <c r="G16" s="247"/>
      <c r="H16" s="248"/>
      <c r="I16" s="248"/>
      <c r="J16" s="248"/>
      <c r="K16" s="248"/>
      <c r="L16" s="248"/>
      <c r="M16" s="177"/>
      <c r="N16" s="178"/>
      <c r="O16" s="178"/>
      <c r="P16" s="179"/>
      <c r="Q16" s="312"/>
      <c r="R16" s="313"/>
      <c r="S16" s="313"/>
      <c r="T16" s="314"/>
      <c r="U16" s="177"/>
      <c r="V16" s="178"/>
      <c r="W16" s="178"/>
      <c r="X16" s="179"/>
      <c r="Y16" s="15"/>
    </row>
    <row r="17" spans="2:26" s="13" customFormat="1" ht="13.5" customHeight="1" x14ac:dyDescent="0.15">
      <c r="B17" s="18"/>
      <c r="C17" s="19"/>
      <c r="D17" s="267" t="s">
        <v>134</v>
      </c>
      <c r="E17" s="268"/>
      <c r="F17" s="268"/>
      <c r="G17" s="268"/>
      <c r="H17" s="268"/>
      <c r="I17" s="268"/>
      <c r="J17" s="268"/>
      <c r="K17" s="268"/>
      <c r="L17" s="269"/>
      <c r="M17" s="177">
        <v>0</v>
      </c>
      <c r="N17" s="178"/>
      <c r="O17" s="178"/>
      <c r="P17" s="179"/>
      <c r="Q17" s="312"/>
      <c r="R17" s="313"/>
      <c r="S17" s="313"/>
      <c r="T17" s="314"/>
      <c r="U17" s="177"/>
      <c r="V17" s="178"/>
      <c r="W17" s="178"/>
      <c r="X17" s="179"/>
      <c r="Y17" s="15"/>
    </row>
    <row r="18" spans="2:26" s="13" customFormat="1" ht="13.5" customHeight="1" x14ac:dyDescent="0.15">
      <c r="B18" s="18"/>
      <c r="C18" s="19"/>
      <c r="D18" s="267" t="s">
        <v>21</v>
      </c>
      <c r="E18" s="268"/>
      <c r="F18" s="268"/>
      <c r="G18" s="268"/>
      <c r="H18" s="268"/>
      <c r="I18" s="268"/>
      <c r="J18" s="268"/>
      <c r="K18" s="268"/>
      <c r="L18" s="269"/>
      <c r="M18" s="177">
        <v>0</v>
      </c>
      <c r="N18" s="178"/>
      <c r="O18" s="178"/>
      <c r="P18" s="179"/>
      <c r="Q18" s="312"/>
      <c r="R18" s="313"/>
      <c r="S18" s="313"/>
      <c r="T18" s="314"/>
      <c r="U18" s="177"/>
      <c r="V18" s="178"/>
      <c r="W18" s="178"/>
      <c r="X18" s="179"/>
      <c r="Y18" s="15"/>
    </row>
    <row r="19" spans="2:26" s="13" customFormat="1" ht="13.5" customHeight="1" x14ac:dyDescent="0.15">
      <c r="B19" s="18"/>
      <c r="C19" s="19"/>
      <c r="D19" s="270" t="s">
        <v>22</v>
      </c>
      <c r="E19" s="271"/>
      <c r="F19" s="271"/>
      <c r="G19" s="271"/>
      <c r="H19" s="271"/>
      <c r="I19" s="271"/>
      <c r="J19" s="271"/>
      <c r="K19" s="271"/>
      <c r="L19" s="272"/>
      <c r="M19" s="309">
        <v>0</v>
      </c>
      <c r="N19" s="310"/>
      <c r="O19" s="310"/>
      <c r="P19" s="311"/>
      <c r="Q19" s="315">
        <f>SUM(M17:P19)</f>
        <v>0</v>
      </c>
      <c r="R19" s="316"/>
      <c r="S19" s="316"/>
      <c r="T19" s="317"/>
      <c r="U19" s="177"/>
      <c r="V19" s="178"/>
      <c r="W19" s="178"/>
      <c r="X19" s="179"/>
      <c r="Y19" s="15"/>
    </row>
    <row r="20" spans="2:26" s="13" customFormat="1" ht="13.5" customHeight="1" x14ac:dyDescent="0.15">
      <c r="B20" s="260" t="s">
        <v>23</v>
      </c>
      <c r="C20" s="239"/>
      <c r="D20" s="239"/>
      <c r="E20" s="239"/>
      <c r="F20" s="239"/>
      <c r="G20" s="239"/>
      <c r="H20" s="174"/>
      <c r="I20" s="174"/>
      <c r="J20" s="174"/>
      <c r="K20" s="174"/>
      <c r="L20" s="174"/>
      <c r="M20" s="312"/>
      <c r="N20" s="313"/>
      <c r="O20" s="313"/>
      <c r="P20" s="314"/>
      <c r="Q20" s="318"/>
      <c r="R20" s="319"/>
      <c r="S20" s="319"/>
      <c r="T20" s="320"/>
      <c r="U20" s="312">
        <f>SUM(Q8:T19)</f>
        <v>0</v>
      </c>
      <c r="V20" s="313"/>
      <c r="W20" s="313"/>
      <c r="X20" s="314"/>
      <c r="Y20" s="15"/>
    </row>
    <row r="21" spans="2:26" s="13" customFormat="1" ht="13.5" customHeight="1" x14ac:dyDescent="0.15">
      <c r="B21" s="264" t="s">
        <v>24</v>
      </c>
      <c r="C21" s="265"/>
      <c r="D21" s="265"/>
      <c r="E21" s="265"/>
      <c r="F21" s="265"/>
      <c r="G21" s="265"/>
      <c r="H21" s="266"/>
      <c r="I21" s="266"/>
      <c r="J21" s="266"/>
      <c r="K21" s="266"/>
      <c r="L21" s="266"/>
      <c r="M21" s="312"/>
      <c r="N21" s="313"/>
      <c r="O21" s="313"/>
      <c r="P21" s="314"/>
      <c r="Q21" s="312"/>
      <c r="R21" s="313"/>
      <c r="S21" s="313"/>
      <c r="T21" s="314"/>
      <c r="U21" s="312"/>
      <c r="V21" s="313"/>
      <c r="W21" s="313"/>
      <c r="X21" s="314"/>
      <c r="Y21" s="15"/>
    </row>
    <row r="22" spans="2:26" s="13" customFormat="1" ht="13.5" customHeight="1" x14ac:dyDescent="0.15">
      <c r="B22" s="16"/>
      <c r="C22" s="17" t="s">
        <v>133</v>
      </c>
      <c r="D22" s="246" t="s">
        <v>132</v>
      </c>
      <c r="E22" s="247"/>
      <c r="F22" s="247"/>
      <c r="G22" s="247"/>
      <c r="H22" s="248"/>
      <c r="I22" s="248"/>
      <c r="J22" s="248"/>
      <c r="K22" s="248"/>
      <c r="L22" s="248"/>
      <c r="M22" s="177"/>
      <c r="N22" s="178"/>
      <c r="O22" s="178"/>
      <c r="P22" s="179"/>
      <c r="Q22" s="177"/>
      <c r="R22" s="178"/>
      <c r="S22" s="178"/>
      <c r="T22" s="179"/>
      <c r="U22" s="177"/>
      <c r="V22" s="178"/>
      <c r="W22" s="178"/>
      <c r="X22" s="179"/>
      <c r="Y22" s="15"/>
    </row>
    <row r="23" spans="2:26" s="13" customFormat="1" ht="13.5" customHeight="1" x14ac:dyDescent="0.15">
      <c r="B23" s="18"/>
      <c r="C23" s="19"/>
      <c r="D23" s="241" t="s">
        <v>27</v>
      </c>
      <c r="E23" s="259"/>
      <c r="F23" s="259"/>
      <c r="G23" s="259"/>
      <c r="H23" s="259"/>
      <c r="I23" s="259"/>
      <c r="J23" s="259"/>
      <c r="K23" s="259"/>
      <c r="L23" s="259"/>
      <c r="M23" s="177"/>
      <c r="N23" s="178"/>
      <c r="O23" s="178"/>
      <c r="P23" s="179"/>
      <c r="Q23" s="177"/>
      <c r="R23" s="178"/>
      <c r="S23" s="178"/>
      <c r="T23" s="179"/>
      <c r="U23" s="177"/>
      <c r="V23" s="178"/>
      <c r="W23" s="178"/>
      <c r="X23" s="179"/>
      <c r="Y23" s="15"/>
    </row>
    <row r="24" spans="2:26" s="13" customFormat="1" ht="13.5" customHeight="1" x14ac:dyDescent="0.15">
      <c r="B24" s="18"/>
      <c r="C24" s="19"/>
      <c r="D24" s="31"/>
      <c r="E24" s="229" t="s">
        <v>28</v>
      </c>
      <c r="F24" s="230"/>
      <c r="G24" s="231"/>
      <c r="H24" s="231"/>
      <c r="I24" s="231"/>
      <c r="J24" s="231"/>
      <c r="K24" s="231"/>
      <c r="L24" s="231"/>
      <c r="M24" s="321"/>
      <c r="N24" s="322"/>
      <c r="O24" s="322"/>
      <c r="P24" s="323"/>
      <c r="Q24" s="177"/>
      <c r="R24" s="178"/>
      <c r="S24" s="178"/>
      <c r="T24" s="179"/>
      <c r="U24" s="177"/>
      <c r="V24" s="178"/>
      <c r="W24" s="178"/>
      <c r="X24" s="179"/>
      <c r="Y24" s="15"/>
    </row>
    <row r="25" spans="2:26" s="13" customFormat="1" ht="13.5" customHeight="1" x14ac:dyDescent="0.15">
      <c r="B25" s="18"/>
      <c r="C25" s="19"/>
      <c r="D25" s="31"/>
      <c r="E25" s="229" t="s">
        <v>29</v>
      </c>
      <c r="F25" s="230"/>
      <c r="G25" s="231"/>
      <c r="H25" s="231"/>
      <c r="I25" s="231"/>
      <c r="J25" s="231"/>
      <c r="K25" s="231"/>
      <c r="L25" s="231"/>
      <c r="M25" s="324">
        <v>0</v>
      </c>
      <c r="N25" s="325"/>
      <c r="O25" s="325"/>
      <c r="P25" s="326"/>
      <c r="Q25" s="177"/>
      <c r="R25" s="178"/>
      <c r="S25" s="178"/>
      <c r="T25" s="179"/>
      <c r="U25" s="177"/>
      <c r="V25" s="178"/>
      <c r="W25" s="178"/>
      <c r="X25" s="179"/>
      <c r="Y25" s="15"/>
    </row>
    <row r="26" spans="2:26" s="13" customFormat="1" ht="13.5" customHeight="1" x14ac:dyDescent="0.15">
      <c r="B26" s="18"/>
      <c r="C26" s="19"/>
      <c r="D26" s="31"/>
      <c r="E26" s="229" t="s">
        <v>46</v>
      </c>
      <c r="F26" s="230"/>
      <c r="G26" s="231"/>
      <c r="H26" s="231"/>
      <c r="I26" s="231"/>
      <c r="J26" s="231"/>
      <c r="K26" s="231"/>
      <c r="L26" s="231"/>
      <c r="M26" s="327">
        <v>0</v>
      </c>
      <c r="N26" s="328"/>
      <c r="O26" s="328"/>
      <c r="P26" s="329"/>
      <c r="Q26" s="177"/>
      <c r="R26" s="178"/>
      <c r="S26" s="178"/>
      <c r="T26" s="179"/>
      <c r="U26" s="177"/>
      <c r="V26" s="178"/>
      <c r="W26" s="178"/>
      <c r="X26" s="179"/>
      <c r="Y26" s="15"/>
    </row>
    <row r="27" spans="2:26" s="13" customFormat="1" ht="13.5" customHeight="1" x14ac:dyDescent="0.15">
      <c r="B27" s="18"/>
      <c r="C27" s="19"/>
      <c r="D27" s="32"/>
      <c r="E27" s="208" t="s">
        <v>30</v>
      </c>
      <c r="F27" s="209"/>
      <c r="G27" s="255"/>
      <c r="H27" s="255"/>
      <c r="I27" s="255"/>
      <c r="J27" s="255"/>
      <c r="K27" s="255"/>
      <c r="L27" s="255"/>
      <c r="M27" s="330">
        <f>SUM(M24:P26)</f>
        <v>0</v>
      </c>
      <c r="N27" s="331"/>
      <c r="O27" s="331"/>
      <c r="P27" s="332"/>
      <c r="Q27" s="177"/>
      <c r="R27" s="178"/>
      <c r="S27" s="178"/>
      <c r="T27" s="179"/>
      <c r="U27" s="177"/>
      <c r="V27" s="178"/>
      <c r="W27" s="178"/>
      <c r="X27" s="179"/>
      <c r="Y27" s="15"/>
    </row>
    <row r="28" spans="2:26" s="13" customFormat="1" ht="13.5" customHeight="1" x14ac:dyDescent="0.15">
      <c r="B28" s="18"/>
      <c r="C28" s="19"/>
      <c r="D28" s="246" t="s">
        <v>31</v>
      </c>
      <c r="E28" s="248"/>
      <c r="F28" s="248"/>
      <c r="G28" s="248"/>
      <c r="H28" s="248"/>
      <c r="I28" s="248"/>
      <c r="J28" s="248"/>
      <c r="K28" s="248"/>
      <c r="L28" s="248"/>
      <c r="M28" s="177"/>
      <c r="N28" s="178"/>
      <c r="O28" s="178"/>
      <c r="P28" s="179"/>
      <c r="Q28" s="177"/>
      <c r="R28" s="178"/>
      <c r="S28" s="178"/>
      <c r="T28" s="179"/>
      <c r="U28" s="177"/>
      <c r="V28" s="178"/>
      <c r="W28" s="178"/>
      <c r="X28" s="179"/>
      <c r="Y28" s="15"/>
    </row>
    <row r="29" spans="2:26" s="13" customFormat="1" ht="13.5" customHeight="1" x14ac:dyDescent="0.15">
      <c r="B29" s="18"/>
      <c r="C29" s="19"/>
      <c r="D29" s="32"/>
      <c r="E29" s="229" t="s">
        <v>32</v>
      </c>
      <c r="F29" s="230"/>
      <c r="G29" s="231"/>
      <c r="H29" s="231"/>
      <c r="I29" s="231"/>
      <c r="J29" s="231"/>
      <c r="K29" s="231"/>
      <c r="L29" s="231"/>
      <c r="M29" s="177">
        <v>0</v>
      </c>
      <c r="N29" s="178"/>
      <c r="O29" s="178"/>
      <c r="P29" s="179"/>
      <c r="Q29" s="177"/>
      <c r="R29" s="178"/>
      <c r="S29" s="178"/>
      <c r="T29" s="179"/>
      <c r="U29" s="177"/>
      <c r="V29" s="178"/>
      <c r="W29" s="178"/>
      <c r="X29" s="179"/>
      <c r="Y29" s="15"/>
    </row>
    <row r="30" spans="2:26" s="13" customFormat="1" ht="13.5" customHeight="1" x14ac:dyDescent="0.15">
      <c r="B30" s="18"/>
      <c r="C30" s="19"/>
      <c r="D30" s="32"/>
      <c r="E30" s="229" t="s">
        <v>33</v>
      </c>
      <c r="F30" s="230"/>
      <c r="G30" s="231"/>
      <c r="H30" s="231"/>
      <c r="I30" s="231"/>
      <c r="J30" s="231"/>
      <c r="K30" s="231"/>
      <c r="L30" s="231"/>
      <c r="M30" s="177">
        <v>0</v>
      </c>
      <c r="N30" s="178"/>
      <c r="O30" s="178"/>
      <c r="P30" s="179"/>
      <c r="Q30" s="177"/>
      <c r="R30" s="178"/>
      <c r="S30" s="178"/>
      <c r="T30" s="179"/>
      <c r="U30" s="177"/>
      <c r="V30" s="178"/>
      <c r="W30" s="178"/>
      <c r="X30" s="179"/>
      <c r="Y30" s="15"/>
    </row>
    <row r="31" spans="2:26" s="13" customFormat="1" ht="13.5" customHeight="1" x14ac:dyDescent="0.15">
      <c r="B31" s="18"/>
      <c r="C31" s="19"/>
      <c r="D31" s="32"/>
      <c r="E31" s="229" t="s">
        <v>34</v>
      </c>
      <c r="F31" s="230"/>
      <c r="G31" s="231"/>
      <c r="H31" s="231"/>
      <c r="I31" s="231"/>
      <c r="J31" s="231"/>
      <c r="K31" s="231"/>
      <c r="L31" s="231"/>
      <c r="M31" s="177">
        <v>0</v>
      </c>
      <c r="N31" s="178"/>
      <c r="O31" s="178"/>
      <c r="P31" s="179"/>
      <c r="Q31" s="177"/>
      <c r="R31" s="178"/>
      <c r="S31" s="178"/>
      <c r="T31" s="179"/>
      <c r="U31" s="177"/>
      <c r="V31" s="178"/>
      <c r="W31" s="178"/>
      <c r="X31" s="179"/>
      <c r="Y31" s="15"/>
      <c r="Z31" s="33" t="s">
        <v>131</v>
      </c>
    </row>
    <row r="32" spans="2:26" s="13" customFormat="1" ht="13.5" customHeight="1" x14ac:dyDescent="0.15">
      <c r="B32" s="18"/>
      <c r="C32" s="19"/>
      <c r="D32" s="32"/>
      <c r="E32" s="229" t="s">
        <v>36</v>
      </c>
      <c r="F32" s="230"/>
      <c r="G32" s="231"/>
      <c r="H32" s="231"/>
      <c r="I32" s="231"/>
      <c r="J32" s="231"/>
      <c r="K32" s="231"/>
      <c r="L32" s="231"/>
      <c r="M32" s="177">
        <v>0</v>
      </c>
      <c r="N32" s="178"/>
      <c r="O32" s="178"/>
      <c r="P32" s="179"/>
      <c r="Q32" s="177"/>
      <c r="R32" s="178"/>
      <c r="S32" s="178"/>
      <c r="T32" s="179"/>
      <c r="U32" s="177"/>
      <c r="V32" s="178"/>
      <c r="W32" s="178"/>
      <c r="X32" s="179"/>
      <c r="Y32" s="15"/>
      <c r="Z32" s="33" t="s">
        <v>131</v>
      </c>
    </row>
    <row r="33" spans="2:25" s="13" customFormat="1" ht="13.5" customHeight="1" x14ac:dyDescent="0.15">
      <c r="B33" s="18"/>
      <c r="C33" s="19"/>
      <c r="D33" s="32"/>
      <c r="E33" s="229" t="s">
        <v>81</v>
      </c>
      <c r="F33" s="230"/>
      <c r="G33" s="231"/>
      <c r="H33" s="231"/>
      <c r="I33" s="231"/>
      <c r="J33" s="231"/>
      <c r="K33" s="231"/>
      <c r="L33" s="231"/>
      <c r="M33" s="177">
        <v>0</v>
      </c>
      <c r="N33" s="178"/>
      <c r="O33" s="178"/>
      <c r="P33" s="179"/>
      <c r="Q33" s="177"/>
      <c r="R33" s="178"/>
      <c r="S33" s="178"/>
      <c r="T33" s="179"/>
      <c r="U33" s="177"/>
      <c r="V33" s="178"/>
      <c r="W33" s="178"/>
      <c r="X33" s="179"/>
      <c r="Y33" s="15"/>
    </row>
    <row r="34" spans="2:25" s="13" customFormat="1" ht="13.5" customHeight="1" x14ac:dyDescent="0.15">
      <c r="B34" s="249" t="s">
        <v>38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1"/>
      <c r="M34" s="309">
        <v>0</v>
      </c>
      <c r="N34" s="310"/>
      <c r="O34" s="310"/>
      <c r="P34" s="311"/>
      <c r="Q34" s="165"/>
      <c r="R34" s="164"/>
      <c r="S34" s="164"/>
      <c r="T34" s="163"/>
      <c r="U34" s="165"/>
      <c r="V34" s="164"/>
      <c r="W34" s="164"/>
      <c r="X34" s="163"/>
      <c r="Y34" s="15"/>
    </row>
    <row r="35" spans="2:25" s="13" customFormat="1" ht="13.5" customHeight="1" x14ac:dyDescent="0.15">
      <c r="B35" s="18"/>
      <c r="C35" s="19"/>
      <c r="D35" s="34"/>
      <c r="E35" s="239" t="s">
        <v>39</v>
      </c>
      <c r="F35" s="239"/>
      <c r="G35" s="174"/>
      <c r="H35" s="174"/>
      <c r="I35" s="174"/>
      <c r="J35" s="174"/>
      <c r="K35" s="174"/>
      <c r="L35" s="174"/>
      <c r="M35" s="330">
        <f>SUM(M29:P34)</f>
        <v>0</v>
      </c>
      <c r="N35" s="331"/>
      <c r="O35" s="331"/>
      <c r="P35" s="332"/>
      <c r="Q35" s="177"/>
      <c r="R35" s="178"/>
      <c r="S35" s="178"/>
      <c r="T35" s="179"/>
      <c r="U35" s="177"/>
      <c r="V35" s="178"/>
      <c r="W35" s="178"/>
      <c r="X35" s="179"/>
      <c r="Y35" s="15"/>
    </row>
    <row r="36" spans="2:25" s="13" customFormat="1" ht="13.5" customHeight="1" x14ac:dyDescent="0.15">
      <c r="B36" s="18"/>
      <c r="C36" s="19"/>
      <c r="D36" s="208" t="s">
        <v>130</v>
      </c>
      <c r="E36" s="209"/>
      <c r="F36" s="209"/>
      <c r="G36" s="209"/>
      <c r="H36" s="210"/>
      <c r="I36" s="210"/>
      <c r="J36" s="210"/>
      <c r="K36" s="210"/>
      <c r="L36" s="210"/>
      <c r="M36" s="312"/>
      <c r="N36" s="313"/>
      <c r="O36" s="313"/>
      <c r="P36" s="314"/>
      <c r="Q36" s="312">
        <f>+M27+M35</f>
        <v>0</v>
      </c>
      <c r="R36" s="313"/>
      <c r="S36" s="313"/>
      <c r="T36" s="314"/>
      <c r="U36" s="177"/>
      <c r="V36" s="178"/>
      <c r="W36" s="178"/>
      <c r="X36" s="179"/>
      <c r="Y36" s="15"/>
    </row>
    <row r="37" spans="2:25" s="13" customFormat="1" ht="13.5" customHeight="1" x14ac:dyDescent="0.15">
      <c r="B37" s="16"/>
      <c r="C37" s="17" t="s">
        <v>129</v>
      </c>
      <c r="D37" s="246" t="s">
        <v>128</v>
      </c>
      <c r="E37" s="247"/>
      <c r="F37" s="247"/>
      <c r="G37" s="247"/>
      <c r="H37" s="248"/>
      <c r="I37" s="248"/>
      <c r="J37" s="248"/>
      <c r="K37" s="248"/>
      <c r="L37" s="248"/>
      <c r="M37" s="177"/>
      <c r="N37" s="178"/>
      <c r="O37" s="178"/>
      <c r="P37" s="179"/>
      <c r="Q37" s="177"/>
      <c r="R37" s="178"/>
      <c r="S37" s="178"/>
      <c r="T37" s="179"/>
      <c r="U37" s="177"/>
      <c r="V37" s="178"/>
      <c r="W37" s="178"/>
      <c r="X37" s="179"/>
      <c r="Y37" s="15"/>
    </row>
    <row r="38" spans="2:25" s="13" customFormat="1" ht="13.5" customHeight="1" x14ac:dyDescent="0.15">
      <c r="B38" s="18"/>
      <c r="C38" s="19"/>
      <c r="D38" s="241" t="s">
        <v>27</v>
      </c>
      <c r="E38" s="207"/>
      <c r="F38" s="207"/>
      <c r="G38" s="207"/>
      <c r="H38" s="207"/>
      <c r="I38" s="207"/>
      <c r="J38" s="207"/>
      <c r="K38" s="207"/>
      <c r="L38" s="207"/>
      <c r="M38" s="321"/>
      <c r="N38" s="322"/>
      <c r="O38" s="322"/>
      <c r="P38" s="323"/>
      <c r="Q38" s="177"/>
      <c r="R38" s="178"/>
      <c r="S38" s="178"/>
      <c r="T38" s="179"/>
      <c r="U38" s="177"/>
      <c r="V38" s="178"/>
      <c r="W38" s="178"/>
      <c r="X38" s="179"/>
      <c r="Y38" s="15"/>
    </row>
    <row r="39" spans="2:25" s="13" customFormat="1" ht="13.5" customHeight="1" x14ac:dyDescent="0.15">
      <c r="B39" s="18"/>
      <c r="C39" s="19"/>
      <c r="D39" s="31"/>
      <c r="E39" s="245" t="s">
        <v>43</v>
      </c>
      <c r="F39" s="245"/>
      <c r="G39" s="245"/>
      <c r="H39" s="245"/>
      <c r="I39" s="245"/>
      <c r="J39" s="245"/>
      <c r="K39" s="245"/>
      <c r="L39" s="245"/>
      <c r="M39" s="321">
        <v>0</v>
      </c>
      <c r="N39" s="322"/>
      <c r="O39" s="322"/>
      <c r="P39" s="323"/>
      <c r="Q39" s="165"/>
      <c r="R39" s="164"/>
      <c r="S39" s="164"/>
      <c r="T39" s="163"/>
      <c r="U39" s="165"/>
      <c r="V39" s="164"/>
      <c r="W39" s="164"/>
      <c r="X39" s="163"/>
      <c r="Y39" s="15"/>
    </row>
    <row r="40" spans="2:25" s="13" customFormat="1" ht="13.5" customHeight="1" x14ac:dyDescent="0.15">
      <c r="B40" s="18"/>
      <c r="C40" s="232" t="s">
        <v>44</v>
      </c>
      <c r="D40" s="233"/>
      <c r="E40" s="233"/>
      <c r="F40" s="233"/>
      <c r="G40" s="233"/>
      <c r="H40" s="233"/>
      <c r="I40" s="233"/>
      <c r="J40" s="233"/>
      <c r="K40" s="233"/>
      <c r="L40" s="234"/>
      <c r="M40" s="327">
        <v>0</v>
      </c>
      <c r="N40" s="328"/>
      <c r="O40" s="328"/>
      <c r="P40" s="329"/>
      <c r="Q40" s="165"/>
      <c r="R40" s="164"/>
      <c r="S40" s="164"/>
      <c r="T40" s="163"/>
      <c r="U40" s="165"/>
      <c r="V40" s="164"/>
      <c r="W40" s="164"/>
      <c r="X40" s="163"/>
      <c r="Y40" s="15"/>
    </row>
    <row r="41" spans="2:25" s="13" customFormat="1" ht="13.5" customHeight="1" x14ac:dyDescent="0.15">
      <c r="B41" s="18"/>
      <c r="C41" s="19"/>
      <c r="D41" s="32"/>
      <c r="E41" s="238" t="s">
        <v>30</v>
      </c>
      <c r="F41" s="239"/>
      <c r="G41" s="174"/>
      <c r="H41" s="174"/>
      <c r="I41" s="174"/>
      <c r="J41" s="174"/>
      <c r="K41" s="174"/>
      <c r="L41" s="174"/>
      <c r="M41" s="333">
        <f>SUM(M39)+M40</f>
        <v>0</v>
      </c>
      <c r="N41" s="331"/>
      <c r="O41" s="331"/>
      <c r="P41" s="332"/>
      <c r="Q41" s="177"/>
      <c r="R41" s="178"/>
      <c r="S41" s="178"/>
      <c r="T41" s="179"/>
      <c r="U41" s="177"/>
      <c r="V41" s="178"/>
      <c r="W41" s="178"/>
      <c r="X41" s="179"/>
      <c r="Y41" s="15"/>
    </row>
    <row r="42" spans="2:25" s="13" customFormat="1" ht="13.5" customHeight="1" x14ac:dyDescent="0.15">
      <c r="B42" s="18"/>
      <c r="C42" s="19"/>
      <c r="D42" s="208" t="s">
        <v>31</v>
      </c>
      <c r="E42" s="210"/>
      <c r="F42" s="210"/>
      <c r="G42" s="210"/>
      <c r="H42" s="210"/>
      <c r="I42" s="210"/>
      <c r="J42" s="210"/>
      <c r="K42" s="210"/>
      <c r="L42" s="210"/>
      <c r="M42" s="177"/>
      <c r="N42" s="178"/>
      <c r="O42" s="178"/>
      <c r="P42" s="179"/>
      <c r="Q42" s="177"/>
      <c r="R42" s="178"/>
      <c r="S42" s="178"/>
      <c r="T42" s="179"/>
      <c r="U42" s="177"/>
      <c r="V42" s="178"/>
      <c r="W42" s="178"/>
      <c r="X42" s="179"/>
      <c r="Y42" s="15"/>
    </row>
    <row r="43" spans="2:25" s="13" customFormat="1" ht="13.5" customHeight="1" x14ac:dyDescent="0.15">
      <c r="B43" s="18"/>
      <c r="C43" s="19"/>
      <c r="D43" s="32"/>
      <c r="E43" s="229" t="s">
        <v>34</v>
      </c>
      <c r="F43" s="230"/>
      <c r="G43" s="231"/>
      <c r="H43" s="231"/>
      <c r="I43" s="231"/>
      <c r="J43" s="231"/>
      <c r="K43" s="231"/>
      <c r="L43" s="231"/>
      <c r="M43" s="177">
        <v>0</v>
      </c>
      <c r="N43" s="178"/>
      <c r="O43" s="178"/>
      <c r="P43" s="179"/>
      <c r="Q43" s="177"/>
      <c r="R43" s="178"/>
      <c r="S43" s="178"/>
      <c r="T43" s="179"/>
      <c r="U43" s="177"/>
      <c r="V43" s="178"/>
      <c r="W43" s="178"/>
      <c r="X43" s="179"/>
      <c r="Y43" s="15"/>
    </row>
    <row r="44" spans="2:25" s="13" customFormat="1" ht="13.5" customHeight="1" x14ac:dyDescent="0.15">
      <c r="B44" s="18"/>
      <c r="C44" s="19"/>
      <c r="D44" s="32"/>
      <c r="E44" s="229" t="s">
        <v>45</v>
      </c>
      <c r="F44" s="230"/>
      <c r="G44" s="231"/>
      <c r="H44" s="231"/>
      <c r="I44" s="231"/>
      <c r="J44" s="231"/>
      <c r="K44" s="231"/>
      <c r="L44" s="231"/>
      <c r="M44" s="177">
        <v>0</v>
      </c>
      <c r="N44" s="178"/>
      <c r="O44" s="178"/>
      <c r="P44" s="179"/>
      <c r="Q44" s="177"/>
      <c r="R44" s="178"/>
      <c r="S44" s="178"/>
      <c r="T44" s="179"/>
      <c r="U44" s="177"/>
      <c r="V44" s="178"/>
      <c r="W44" s="178"/>
      <c r="X44" s="179"/>
      <c r="Y44" s="15"/>
    </row>
    <row r="45" spans="2:25" s="13" customFormat="1" ht="13.5" customHeight="1" x14ac:dyDescent="0.15">
      <c r="B45" s="18"/>
      <c r="C45" s="19"/>
      <c r="D45" s="32"/>
      <c r="E45" s="229" t="s">
        <v>46</v>
      </c>
      <c r="F45" s="230"/>
      <c r="G45" s="231"/>
      <c r="H45" s="231"/>
      <c r="I45" s="231"/>
      <c r="J45" s="231"/>
      <c r="K45" s="231"/>
      <c r="L45" s="231"/>
      <c r="M45" s="177">
        <v>0</v>
      </c>
      <c r="N45" s="178"/>
      <c r="O45" s="178"/>
      <c r="P45" s="179"/>
      <c r="Q45" s="177"/>
      <c r="R45" s="178"/>
      <c r="S45" s="178"/>
      <c r="T45" s="179"/>
      <c r="U45" s="177"/>
      <c r="V45" s="178"/>
      <c r="W45" s="178"/>
      <c r="X45" s="179"/>
      <c r="Y45" s="15"/>
    </row>
    <row r="46" spans="2:25" s="13" customFormat="1" ht="13.5" customHeight="1" x14ac:dyDescent="0.15">
      <c r="B46" s="223" t="s">
        <v>47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5"/>
      <c r="M46" s="334">
        <v>0</v>
      </c>
      <c r="N46" s="335"/>
      <c r="O46" s="335"/>
      <c r="P46" s="336"/>
      <c r="Q46" s="165"/>
      <c r="R46" s="164"/>
      <c r="S46" s="164"/>
      <c r="T46" s="163"/>
      <c r="U46" s="165"/>
      <c r="V46" s="164"/>
      <c r="W46" s="164"/>
      <c r="X46" s="163"/>
      <c r="Y46" s="15"/>
    </row>
    <row r="47" spans="2:25" s="13" customFormat="1" ht="13.5" customHeight="1" x14ac:dyDescent="0.15">
      <c r="B47" s="18"/>
      <c r="C47" s="19"/>
      <c r="D47" s="32"/>
      <c r="E47" s="214" t="s">
        <v>127</v>
      </c>
      <c r="F47" s="215"/>
      <c r="G47" s="216"/>
      <c r="H47" s="216"/>
      <c r="I47" s="216"/>
      <c r="J47" s="216"/>
      <c r="K47" s="216"/>
      <c r="L47" s="216"/>
      <c r="M47" s="177">
        <v>0</v>
      </c>
      <c r="N47" s="178"/>
      <c r="O47" s="178"/>
      <c r="P47" s="179"/>
      <c r="Q47" s="177"/>
      <c r="R47" s="178"/>
      <c r="S47" s="178"/>
      <c r="T47" s="179"/>
      <c r="U47" s="177"/>
      <c r="V47" s="178"/>
      <c r="W47" s="178"/>
      <c r="X47" s="179"/>
      <c r="Y47" s="15"/>
    </row>
    <row r="48" spans="2:25" s="13" customFormat="1" ht="13.5" customHeight="1" x14ac:dyDescent="0.15">
      <c r="B48" s="18"/>
      <c r="C48" s="19"/>
      <c r="D48" s="32"/>
      <c r="E48" s="214" t="s">
        <v>49</v>
      </c>
      <c r="F48" s="215"/>
      <c r="G48" s="216"/>
      <c r="H48" s="216"/>
      <c r="I48" s="216"/>
      <c r="J48" s="216"/>
      <c r="K48" s="216"/>
      <c r="L48" s="216"/>
      <c r="M48" s="309">
        <v>0</v>
      </c>
      <c r="N48" s="310"/>
      <c r="O48" s="310"/>
      <c r="P48" s="311"/>
      <c r="Q48" s="177"/>
      <c r="R48" s="178"/>
      <c r="S48" s="178"/>
      <c r="T48" s="179"/>
      <c r="U48" s="177"/>
      <c r="V48" s="178"/>
      <c r="W48" s="178"/>
      <c r="X48" s="179"/>
      <c r="Y48" s="15"/>
    </row>
    <row r="49" spans="2:25" s="13" customFormat="1" ht="13.5" customHeight="1" x14ac:dyDescent="0.15">
      <c r="B49" s="18"/>
      <c r="C49" s="19"/>
      <c r="D49" s="34"/>
      <c r="E49" s="206" t="s">
        <v>39</v>
      </c>
      <c r="F49" s="206"/>
      <c r="G49" s="207"/>
      <c r="H49" s="207"/>
      <c r="I49" s="207"/>
      <c r="J49" s="207"/>
      <c r="K49" s="207"/>
      <c r="L49" s="207"/>
      <c r="M49" s="330">
        <f>SUM(M43:P48)</f>
        <v>0</v>
      </c>
      <c r="N49" s="331"/>
      <c r="O49" s="331"/>
      <c r="P49" s="332"/>
      <c r="Q49" s="177"/>
      <c r="R49" s="178"/>
      <c r="S49" s="178"/>
      <c r="T49" s="179"/>
      <c r="U49" s="177"/>
      <c r="V49" s="178"/>
      <c r="W49" s="178"/>
      <c r="X49" s="179"/>
      <c r="Y49" s="15"/>
    </row>
    <row r="50" spans="2:25" s="13" customFormat="1" ht="13.5" customHeight="1" x14ac:dyDescent="0.15">
      <c r="B50" s="18"/>
      <c r="C50" s="19"/>
      <c r="D50" s="208" t="s">
        <v>50</v>
      </c>
      <c r="E50" s="209"/>
      <c r="F50" s="209"/>
      <c r="G50" s="209"/>
      <c r="H50" s="210"/>
      <c r="I50" s="210"/>
      <c r="J50" s="210"/>
      <c r="K50" s="210"/>
      <c r="L50" s="210"/>
      <c r="M50" s="312"/>
      <c r="N50" s="313"/>
      <c r="O50" s="313"/>
      <c r="P50" s="314"/>
      <c r="Q50" s="315">
        <f>+M41+M49</f>
        <v>0</v>
      </c>
      <c r="R50" s="316"/>
      <c r="S50" s="316"/>
      <c r="T50" s="317"/>
      <c r="U50" s="177"/>
      <c r="V50" s="178"/>
      <c r="W50" s="178"/>
      <c r="X50" s="179"/>
      <c r="Y50" s="15"/>
    </row>
    <row r="51" spans="2:25" s="13" customFormat="1" ht="13.5" customHeight="1" x14ac:dyDescent="0.15">
      <c r="B51" s="205" t="s">
        <v>51</v>
      </c>
      <c r="C51" s="206"/>
      <c r="D51" s="206"/>
      <c r="E51" s="206"/>
      <c r="F51" s="206"/>
      <c r="G51" s="206"/>
      <c r="H51" s="207"/>
      <c r="I51" s="207"/>
      <c r="J51" s="207"/>
      <c r="K51" s="207"/>
      <c r="L51" s="207"/>
      <c r="M51" s="312"/>
      <c r="N51" s="313"/>
      <c r="O51" s="313"/>
      <c r="P51" s="314"/>
      <c r="Q51" s="312"/>
      <c r="R51" s="313"/>
      <c r="S51" s="313"/>
      <c r="T51" s="314"/>
      <c r="U51" s="315">
        <f>+Q36+Q50</f>
        <v>0</v>
      </c>
      <c r="V51" s="316"/>
      <c r="W51" s="316"/>
      <c r="X51" s="317"/>
      <c r="Y51" s="15"/>
    </row>
    <row r="52" spans="2:25" s="13" customFormat="1" ht="13.5" customHeight="1" x14ac:dyDescent="0.15">
      <c r="B52" s="48" t="s">
        <v>126</v>
      </c>
      <c r="C52" s="49"/>
      <c r="D52" s="174" t="s">
        <v>125</v>
      </c>
      <c r="E52" s="175"/>
      <c r="F52" s="175"/>
      <c r="G52" s="175"/>
      <c r="H52" s="175"/>
      <c r="I52" s="175"/>
      <c r="J52" s="175"/>
      <c r="K52" s="175"/>
      <c r="L52" s="176"/>
      <c r="M52" s="312"/>
      <c r="N52" s="313"/>
      <c r="O52" s="313"/>
      <c r="P52" s="314"/>
      <c r="Q52" s="312"/>
      <c r="R52" s="313"/>
      <c r="S52" s="313"/>
      <c r="T52" s="314"/>
      <c r="U52" s="312">
        <f>+U20-U51</f>
        <v>0</v>
      </c>
      <c r="V52" s="313"/>
      <c r="W52" s="313"/>
      <c r="X52" s="314"/>
      <c r="Y52" s="15"/>
    </row>
    <row r="53" spans="2:25" s="13" customFormat="1" ht="13.5" customHeight="1" x14ac:dyDescent="0.15">
      <c r="B53" s="48"/>
      <c r="C53" s="49"/>
      <c r="D53" s="174" t="s">
        <v>124</v>
      </c>
      <c r="E53" s="175"/>
      <c r="F53" s="175"/>
      <c r="G53" s="175"/>
      <c r="H53" s="175"/>
      <c r="I53" s="175"/>
      <c r="J53" s="175"/>
      <c r="K53" s="175"/>
      <c r="L53" s="176"/>
      <c r="M53" s="177"/>
      <c r="N53" s="178"/>
      <c r="O53" s="178"/>
      <c r="P53" s="179"/>
      <c r="Q53" s="177"/>
      <c r="R53" s="178"/>
      <c r="S53" s="178"/>
      <c r="T53" s="179"/>
      <c r="U53" s="315">
        <v>0</v>
      </c>
      <c r="V53" s="316"/>
      <c r="W53" s="316"/>
      <c r="X53" s="317"/>
      <c r="Y53" s="15"/>
    </row>
    <row r="54" spans="2:25" s="13" customFormat="1" ht="13.5" customHeight="1" thickBot="1" x14ac:dyDescent="0.2">
      <c r="B54" s="50" t="s">
        <v>123</v>
      </c>
      <c r="C54" s="51"/>
      <c r="D54" s="183" t="s">
        <v>122</v>
      </c>
      <c r="E54" s="183"/>
      <c r="F54" s="183"/>
      <c r="G54" s="183"/>
      <c r="H54" s="183"/>
      <c r="I54" s="183"/>
      <c r="J54" s="183"/>
      <c r="K54" s="183"/>
      <c r="L54" s="184"/>
      <c r="M54" s="185"/>
      <c r="N54" s="186"/>
      <c r="O54" s="186"/>
      <c r="P54" s="187"/>
      <c r="Q54" s="185"/>
      <c r="R54" s="186"/>
      <c r="S54" s="186"/>
      <c r="T54" s="187"/>
      <c r="U54" s="180">
        <f>+U52+U53</f>
        <v>0</v>
      </c>
      <c r="V54" s="181"/>
      <c r="W54" s="181"/>
      <c r="X54" s="182"/>
      <c r="Y54" s="15"/>
    </row>
    <row r="55" spans="2:25" s="13" customFormat="1" ht="6" customHeight="1" thickTop="1" x14ac:dyDescent="0.15">
      <c r="B55" s="169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1"/>
      <c r="V55" s="171"/>
      <c r="W55" s="171"/>
      <c r="X55" s="171"/>
      <c r="Y55" s="52"/>
    </row>
    <row r="56" spans="2:25" ht="13.5" customHeight="1" x14ac:dyDescent="0.15">
      <c r="B56" s="172"/>
      <c r="C56" s="172"/>
      <c r="D56" s="172"/>
      <c r="E56" s="173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</row>
    <row r="57" spans="2:25" x14ac:dyDescent="0.1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2:25" x14ac:dyDescent="0.1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</row>
  </sheetData>
  <mergeCells count="196">
    <mergeCell ref="B55:X55"/>
    <mergeCell ref="B56:X56"/>
    <mergeCell ref="D52:L52"/>
    <mergeCell ref="M52:P52"/>
    <mergeCell ref="Q52:T52"/>
    <mergeCell ref="U52:X52"/>
    <mergeCell ref="D53:L53"/>
    <mergeCell ref="M53:P53"/>
    <mergeCell ref="Q53:T53"/>
    <mergeCell ref="U53:X53"/>
    <mergeCell ref="D54:L54"/>
    <mergeCell ref="M54:P54"/>
    <mergeCell ref="Q54:T54"/>
    <mergeCell ref="U54:X54"/>
    <mergeCell ref="E49:L49"/>
    <mergeCell ref="M49:P49"/>
    <mergeCell ref="Q49:T49"/>
    <mergeCell ref="U49:X49"/>
    <mergeCell ref="D50:L50"/>
    <mergeCell ref="M50:P50"/>
    <mergeCell ref="Q50:T50"/>
    <mergeCell ref="U50:X50"/>
    <mergeCell ref="B51:L51"/>
    <mergeCell ref="M51:P51"/>
    <mergeCell ref="Q51:T51"/>
    <mergeCell ref="U51:X51"/>
    <mergeCell ref="B46:L46"/>
    <mergeCell ref="M46:P46"/>
    <mergeCell ref="E47:L47"/>
    <mergeCell ref="M47:P47"/>
    <mergeCell ref="Q47:T47"/>
    <mergeCell ref="U47:X47"/>
    <mergeCell ref="E48:L48"/>
    <mergeCell ref="M48:P48"/>
    <mergeCell ref="Q48:T48"/>
    <mergeCell ref="U48:X48"/>
    <mergeCell ref="E43:L43"/>
    <mergeCell ref="M43:P43"/>
    <mergeCell ref="Q43:T43"/>
    <mergeCell ref="U43:X43"/>
    <mergeCell ref="E44:L44"/>
    <mergeCell ref="M44:P44"/>
    <mergeCell ref="Q44:T44"/>
    <mergeCell ref="U44:X44"/>
    <mergeCell ref="E45:L45"/>
    <mergeCell ref="M45:P45"/>
    <mergeCell ref="Q45:T45"/>
    <mergeCell ref="U45:X45"/>
    <mergeCell ref="C40:L40"/>
    <mergeCell ref="M40:P40"/>
    <mergeCell ref="E41:L41"/>
    <mergeCell ref="M41:P41"/>
    <mergeCell ref="Q41:T41"/>
    <mergeCell ref="U41:X41"/>
    <mergeCell ref="D42:L42"/>
    <mergeCell ref="M42:P42"/>
    <mergeCell ref="Q42:T42"/>
    <mergeCell ref="U42:X42"/>
    <mergeCell ref="D37:L37"/>
    <mergeCell ref="M37:P37"/>
    <mergeCell ref="Q37:T37"/>
    <mergeCell ref="U37:X37"/>
    <mergeCell ref="D38:L38"/>
    <mergeCell ref="M38:P38"/>
    <mergeCell ref="Q38:T38"/>
    <mergeCell ref="U38:X38"/>
    <mergeCell ref="E39:L39"/>
    <mergeCell ref="M39:P39"/>
    <mergeCell ref="B34:L34"/>
    <mergeCell ref="M34:P34"/>
    <mergeCell ref="E35:L35"/>
    <mergeCell ref="M35:P35"/>
    <mergeCell ref="Q35:T35"/>
    <mergeCell ref="U35:X35"/>
    <mergeCell ref="D36:L36"/>
    <mergeCell ref="M36:P36"/>
    <mergeCell ref="Q36:T36"/>
    <mergeCell ref="U36:X36"/>
    <mergeCell ref="E31:L31"/>
    <mergeCell ref="M31:P31"/>
    <mergeCell ref="Q31:T31"/>
    <mergeCell ref="U31:X31"/>
    <mergeCell ref="E32:L32"/>
    <mergeCell ref="M32:P32"/>
    <mergeCell ref="Q32:T32"/>
    <mergeCell ref="U32:X32"/>
    <mergeCell ref="E33:L33"/>
    <mergeCell ref="M33:P33"/>
    <mergeCell ref="Q33:T33"/>
    <mergeCell ref="U33:X33"/>
    <mergeCell ref="D28:L28"/>
    <mergeCell ref="M28:P28"/>
    <mergeCell ref="Q28:T28"/>
    <mergeCell ref="U28:X28"/>
    <mergeCell ref="E29:L29"/>
    <mergeCell ref="M29:P29"/>
    <mergeCell ref="Q29:T29"/>
    <mergeCell ref="U29:X29"/>
    <mergeCell ref="E30:L30"/>
    <mergeCell ref="M30:P30"/>
    <mergeCell ref="Q30:T30"/>
    <mergeCell ref="U30:X30"/>
    <mergeCell ref="E25:L25"/>
    <mergeCell ref="M25:P25"/>
    <mergeCell ref="Q25:T25"/>
    <mergeCell ref="U25:X25"/>
    <mergeCell ref="E26:L26"/>
    <mergeCell ref="M26:P26"/>
    <mergeCell ref="Q26:T26"/>
    <mergeCell ref="U26:X26"/>
    <mergeCell ref="E27:L27"/>
    <mergeCell ref="M27:P27"/>
    <mergeCell ref="Q27:T27"/>
    <mergeCell ref="U27:X27"/>
    <mergeCell ref="D22:L22"/>
    <mergeCell ref="M22:P22"/>
    <mergeCell ref="Q22:T22"/>
    <mergeCell ref="U22:X22"/>
    <mergeCell ref="D23:L23"/>
    <mergeCell ref="M23:P23"/>
    <mergeCell ref="Q23:T23"/>
    <mergeCell ref="U23:X23"/>
    <mergeCell ref="E24:L24"/>
    <mergeCell ref="M24:P24"/>
    <mergeCell ref="Q24:T24"/>
    <mergeCell ref="U24:X24"/>
    <mergeCell ref="D19:L19"/>
    <mergeCell ref="M19:P19"/>
    <mergeCell ref="Q19:T19"/>
    <mergeCell ref="U19:X19"/>
    <mergeCell ref="B20:L20"/>
    <mergeCell ref="M20:P20"/>
    <mergeCell ref="Q20:T20"/>
    <mergeCell ref="U20:X20"/>
    <mergeCell ref="B21:L21"/>
    <mergeCell ref="M21:P21"/>
    <mergeCell ref="Q21:T21"/>
    <mergeCell ref="U21:X21"/>
    <mergeCell ref="D16:L16"/>
    <mergeCell ref="M16:P16"/>
    <mergeCell ref="Q16:T16"/>
    <mergeCell ref="U16:X16"/>
    <mergeCell ref="D17:L17"/>
    <mergeCell ref="M17:P17"/>
    <mergeCell ref="Q17:T17"/>
    <mergeCell ref="U17:X17"/>
    <mergeCell ref="D18:L18"/>
    <mergeCell ref="M18:P18"/>
    <mergeCell ref="Q18:T18"/>
    <mergeCell ref="U18:X18"/>
    <mergeCell ref="D13:L13"/>
    <mergeCell ref="M13:P13"/>
    <mergeCell ref="Q13:T13"/>
    <mergeCell ref="U13:X13"/>
    <mergeCell ref="D14:L14"/>
    <mergeCell ref="M14:P14"/>
    <mergeCell ref="Q14:T14"/>
    <mergeCell ref="U14:X14"/>
    <mergeCell ref="D15:L15"/>
    <mergeCell ref="M15:P15"/>
    <mergeCell ref="Q15:T15"/>
    <mergeCell ref="U15:X15"/>
    <mergeCell ref="D9:L9"/>
    <mergeCell ref="M9:P9"/>
    <mergeCell ref="Q9:T9"/>
    <mergeCell ref="U9:X9"/>
    <mergeCell ref="D11:L11"/>
    <mergeCell ref="M11:P11"/>
    <mergeCell ref="Q11:T11"/>
    <mergeCell ref="U11:X11"/>
    <mergeCell ref="D12:L12"/>
    <mergeCell ref="M12:P12"/>
    <mergeCell ref="Q12:T12"/>
    <mergeCell ref="U12:X12"/>
    <mergeCell ref="B6:L6"/>
    <mergeCell ref="M6:P6"/>
    <mergeCell ref="Q6:T6"/>
    <mergeCell ref="U6:X6"/>
    <mergeCell ref="D7:L7"/>
    <mergeCell ref="M7:P7"/>
    <mergeCell ref="Q7:T7"/>
    <mergeCell ref="U7:X7"/>
    <mergeCell ref="D8:L8"/>
    <mergeCell ref="M8:P8"/>
    <mergeCell ref="Q8:T8"/>
    <mergeCell ref="U8:X8"/>
    <mergeCell ref="E1:X1"/>
    <mergeCell ref="B2:X2"/>
    <mergeCell ref="B3:E3"/>
    <mergeCell ref="F3:G3"/>
    <mergeCell ref="N3:O3"/>
    <mergeCell ref="U3:V3"/>
    <mergeCell ref="W3:X3"/>
    <mergeCell ref="B4:X4"/>
    <mergeCell ref="B5:L5"/>
    <mergeCell ref="M5:X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6"/>
  <sheetViews>
    <sheetView zoomScaleNormal="100" workbookViewId="0">
      <selection activeCell="AB34" sqref="AB34"/>
    </sheetView>
  </sheetViews>
  <sheetFormatPr defaultRowHeight="13.5" x14ac:dyDescent="0.15"/>
  <cols>
    <col min="1" max="1" width="3.625" style="55" customWidth="1"/>
    <col min="2" max="4" width="2.625" style="55" customWidth="1"/>
    <col min="5" max="12" width="3.625" style="55" customWidth="1"/>
    <col min="13" max="24" width="3.625" style="112" customWidth="1"/>
    <col min="25" max="26" width="3.625" style="55" customWidth="1"/>
    <col min="27" max="16384" width="9" style="55"/>
  </cols>
  <sheetData>
    <row r="1" spans="1:26" ht="18" customHeight="1" x14ac:dyDescent="0.15">
      <c r="A1" s="54"/>
      <c r="B1" s="1" t="s">
        <v>0</v>
      </c>
      <c r="C1" s="2"/>
      <c r="D1" s="2"/>
      <c r="E1" s="293" t="s">
        <v>1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s="54" customFormat="1" ht="21" customHeight="1" x14ac:dyDescent="0.15">
      <c r="B2" s="429" t="s">
        <v>59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56"/>
      <c r="Z2" s="57"/>
    </row>
    <row r="3" spans="1:26" s="54" customFormat="1" ht="18" customHeight="1" x14ac:dyDescent="0.15">
      <c r="B3" s="298"/>
      <c r="C3" s="299"/>
      <c r="D3" s="299"/>
      <c r="E3" s="299"/>
      <c r="F3" s="300" t="s">
        <v>60</v>
      </c>
      <c r="G3" s="300"/>
      <c r="H3" s="7" t="s">
        <v>60</v>
      </c>
      <c r="I3" s="8" t="s">
        <v>60</v>
      </c>
      <c r="J3" s="431">
        <v>28</v>
      </c>
      <c r="K3" s="432"/>
      <c r="L3" s="7" t="s">
        <v>61</v>
      </c>
      <c r="M3" s="58">
        <v>3</v>
      </c>
      <c r="N3" s="59" t="s">
        <v>62</v>
      </c>
      <c r="O3" s="60">
        <v>31</v>
      </c>
      <c r="P3" s="433" t="s">
        <v>63</v>
      </c>
      <c r="Q3" s="434"/>
      <c r="R3" s="61" t="s">
        <v>64</v>
      </c>
      <c r="S3" s="58" t="s">
        <v>64</v>
      </c>
      <c r="T3" s="61" t="s">
        <v>64</v>
      </c>
      <c r="U3" s="433" t="s">
        <v>64</v>
      </c>
      <c r="V3" s="433"/>
      <c r="W3" s="435"/>
      <c r="X3" s="435"/>
      <c r="Y3" s="62"/>
      <c r="Z3" s="57"/>
    </row>
    <row r="4" spans="1:26" s="63" customFormat="1" ht="15" customHeight="1" x14ac:dyDescent="0.15">
      <c r="B4" s="274" t="s">
        <v>65</v>
      </c>
      <c r="C4" s="275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64"/>
    </row>
    <row r="5" spans="1:26" s="54" customFormat="1" ht="15" customHeight="1" x14ac:dyDescent="0.15">
      <c r="B5" s="416" t="s">
        <v>5</v>
      </c>
      <c r="C5" s="417"/>
      <c r="D5" s="417"/>
      <c r="E5" s="417"/>
      <c r="F5" s="417"/>
      <c r="G5" s="417"/>
      <c r="H5" s="417"/>
      <c r="I5" s="417"/>
      <c r="J5" s="417"/>
      <c r="K5" s="417"/>
      <c r="L5" s="418"/>
      <c r="M5" s="419" t="s">
        <v>66</v>
      </c>
      <c r="N5" s="420"/>
      <c r="O5" s="420"/>
      <c r="P5" s="420"/>
      <c r="Q5" s="420"/>
      <c r="R5" s="420"/>
      <c r="S5" s="420"/>
      <c r="T5" s="420"/>
      <c r="U5" s="420"/>
      <c r="V5" s="420"/>
      <c r="W5" s="65"/>
      <c r="X5" s="66"/>
      <c r="Y5" s="67"/>
    </row>
    <row r="6" spans="1:26" s="63" customFormat="1" ht="13.5" customHeight="1" x14ac:dyDescent="0.15">
      <c r="B6" s="421" t="s">
        <v>67</v>
      </c>
      <c r="C6" s="422"/>
      <c r="D6" s="422"/>
      <c r="E6" s="422"/>
      <c r="F6" s="422"/>
      <c r="G6" s="422"/>
      <c r="H6" s="422"/>
      <c r="I6" s="422"/>
      <c r="J6" s="422"/>
      <c r="K6" s="422"/>
      <c r="L6" s="423"/>
      <c r="M6" s="424"/>
      <c r="N6" s="425"/>
      <c r="O6" s="425"/>
      <c r="P6" s="425"/>
      <c r="Q6" s="424"/>
      <c r="R6" s="425"/>
      <c r="S6" s="425"/>
      <c r="T6" s="425"/>
      <c r="U6" s="426"/>
      <c r="V6" s="427"/>
      <c r="W6" s="427"/>
      <c r="X6" s="428"/>
      <c r="Y6" s="68"/>
    </row>
    <row r="7" spans="1:26" s="63" customFormat="1" ht="13.5" customHeight="1" x14ac:dyDescent="0.15">
      <c r="B7" s="69"/>
      <c r="C7" s="70" t="s">
        <v>25</v>
      </c>
      <c r="D7" s="370" t="s">
        <v>68</v>
      </c>
      <c r="E7" s="248"/>
      <c r="F7" s="248"/>
      <c r="G7" s="248"/>
      <c r="H7" s="248"/>
      <c r="I7" s="248"/>
      <c r="J7" s="248"/>
      <c r="K7" s="248"/>
      <c r="L7" s="415"/>
      <c r="M7" s="367"/>
      <c r="N7" s="368"/>
      <c r="O7" s="368"/>
      <c r="P7" s="369"/>
      <c r="Q7" s="367"/>
      <c r="R7" s="368"/>
      <c r="S7" s="368"/>
      <c r="T7" s="369"/>
      <c r="U7" s="350"/>
      <c r="V7" s="387"/>
      <c r="W7" s="387"/>
      <c r="X7" s="388"/>
      <c r="Y7" s="68"/>
    </row>
    <row r="8" spans="1:26" s="63" customFormat="1" ht="13.5" customHeight="1" x14ac:dyDescent="0.15">
      <c r="B8" s="69"/>
      <c r="C8" s="70"/>
      <c r="D8" s="347" t="s">
        <v>69</v>
      </c>
      <c r="E8" s="231"/>
      <c r="F8" s="231"/>
      <c r="G8" s="231"/>
      <c r="H8" s="231"/>
      <c r="I8" s="231"/>
      <c r="J8" s="231"/>
      <c r="K8" s="231"/>
      <c r="L8" s="273"/>
      <c r="M8" s="367">
        <v>14008</v>
      </c>
      <c r="N8" s="368"/>
      <c r="O8" s="368"/>
      <c r="P8" s="369"/>
      <c r="Q8" s="367"/>
      <c r="R8" s="368"/>
      <c r="S8" s="368"/>
      <c r="T8" s="369"/>
      <c r="U8" s="350"/>
      <c r="V8" s="387"/>
      <c r="W8" s="387"/>
      <c r="X8" s="388"/>
      <c r="Y8" s="68"/>
    </row>
    <row r="9" spans="1:26" s="63" customFormat="1" ht="13.5" customHeight="1" x14ac:dyDescent="0.15">
      <c r="B9" s="69"/>
      <c r="C9" s="70"/>
      <c r="D9" s="347" t="s">
        <v>70</v>
      </c>
      <c r="E9" s="231"/>
      <c r="F9" s="231"/>
      <c r="G9" s="231"/>
      <c r="H9" s="231"/>
      <c r="I9" s="231"/>
      <c r="J9" s="231"/>
      <c r="K9" s="231"/>
      <c r="L9" s="273"/>
      <c r="M9" s="412">
        <v>1107633</v>
      </c>
      <c r="N9" s="413"/>
      <c r="O9" s="413"/>
      <c r="P9" s="414"/>
      <c r="Q9" s="367"/>
      <c r="R9" s="368"/>
      <c r="S9" s="368"/>
      <c r="T9" s="369"/>
      <c r="U9" s="350"/>
      <c r="V9" s="387"/>
      <c r="W9" s="387"/>
      <c r="X9" s="388"/>
      <c r="Y9" s="68"/>
    </row>
    <row r="10" spans="1:26" s="63" customFormat="1" ht="13.5" customHeight="1" x14ac:dyDescent="0.15">
      <c r="B10" s="71"/>
      <c r="C10" s="72"/>
      <c r="D10" s="347" t="s">
        <v>71</v>
      </c>
      <c r="E10" s="231"/>
      <c r="F10" s="231"/>
      <c r="G10" s="231"/>
      <c r="H10" s="231"/>
      <c r="I10" s="231"/>
      <c r="J10" s="231"/>
      <c r="K10" s="231"/>
      <c r="L10" s="231"/>
      <c r="M10" s="384"/>
      <c r="N10" s="385"/>
      <c r="O10" s="385"/>
      <c r="P10" s="386"/>
      <c r="Q10" s="368"/>
      <c r="R10" s="368"/>
      <c r="S10" s="368"/>
      <c r="T10" s="369"/>
      <c r="U10" s="350"/>
      <c r="V10" s="387"/>
      <c r="W10" s="387"/>
      <c r="X10" s="388"/>
      <c r="Y10" s="68"/>
    </row>
    <row r="11" spans="1:26" s="63" customFormat="1" ht="13.5" customHeight="1" x14ac:dyDescent="0.15">
      <c r="B11" s="406" t="s">
        <v>72</v>
      </c>
      <c r="C11" s="383"/>
      <c r="D11" s="383"/>
      <c r="E11" s="383"/>
      <c r="F11" s="383"/>
      <c r="G11" s="383"/>
      <c r="H11" s="383"/>
      <c r="I11" s="383"/>
      <c r="J11" s="383"/>
      <c r="K11" s="383"/>
      <c r="L11" s="407"/>
      <c r="M11" s="235"/>
      <c r="N11" s="236"/>
      <c r="O11" s="236"/>
      <c r="P11" s="237"/>
      <c r="Q11" s="73"/>
      <c r="R11" s="74"/>
      <c r="S11" s="74"/>
      <c r="T11" s="75"/>
      <c r="U11" s="76"/>
      <c r="V11" s="77"/>
      <c r="W11" s="77"/>
      <c r="X11" s="78"/>
      <c r="Y11" s="68"/>
    </row>
    <row r="12" spans="1:26" s="63" customFormat="1" ht="13.5" customHeight="1" x14ac:dyDescent="0.15">
      <c r="B12" s="71"/>
      <c r="C12" s="72"/>
      <c r="D12" s="408" t="s">
        <v>73</v>
      </c>
      <c r="E12" s="371"/>
      <c r="F12" s="371"/>
      <c r="G12" s="371"/>
      <c r="H12" s="371"/>
      <c r="I12" s="371"/>
      <c r="J12" s="371"/>
      <c r="K12" s="371"/>
      <c r="L12" s="372"/>
      <c r="M12" s="409"/>
      <c r="N12" s="410"/>
      <c r="O12" s="410"/>
      <c r="P12" s="411"/>
      <c r="Q12" s="376">
        <f>SUM(M8:P11)</f>
        <v>1121641</v>
      </c>
      <c r="R12" s="377"/>
      <c r="S12" s="377"/>
      <c r="T12" s="378"/>
      <c r="U12" s="350"/>
      <c r="V12" s="387"/>
      <c r="W12" s="387"/>
      <c r="X12" s="388"/>
      <c r="Y12" s="68"/>
    </row>
    <row r="13" spans="1:26" s="63" customFormat="1" ht="13.5" customHeight="1" x14ac:dyDescent="0.15">
      <c r="B13" s="69"/>
      <c r="C13" s="70" t="s">
        <v>12</v>
      </c>
      <c r="D13" s="370" t="s">
        <v>74</v>
      </c>
      <c r="E13" s="371"/>
      <c r="F13" s="371"/>
      <c r="G13" s="371"/>
      <c r="H13" s="371"/>
      <c r="I13" s="371"/>
      <c r="J13" s="371"/>
      <c r="K13" s="371"/>
      <c r="L13" s="372"/>
      <c r="M13" s="367"/>
      <c r="N13" s="368"/>
      <c r="O13" s="368"/>
      <c r="P13" s="369"/>
      <c r="Q13" s="373"/>
      <c r="R13" s="374"/>
      <c r="S13" s="374"/>
      <c r="T13" s="375"/>
      <c r="U13" s="350"/>
      <c r="V13" s="351"/>
      <c r="W13" s="351"/>
      <c r="X13" s="352"/>
      <c r="Y13" s="68"/>
    </row>
    <row r="14" spans="1:26" s="63" customFormat="1" ht="13.5" customHeight="1" x14ac:dyDescent="0.15">
      <c r="B14" s="69"/>
      <c r="C14" s="79"/>
      <c r="D14" s="347" t="s">
        <v>75</v>
      </c>
      <c r="E14" s="348"/>
      <c r="F14" s="348"/>
      <c r="G14" s="348"/>
      <c r="H14" s="348"/>
      <c r="I14" s="348"/>
      <c r="J14" s="348"/>
      <c r="K14" s="348"/>
      <c r="L14" s="349"/>
      <c r="M14" s="404">
        <v>247452</v>
      </c>
      <c r="N14" s="405"/>
      <c r="O14" s="405"/>
      <c r="P14" s="405"/>
      <c r="Q14" s="367"/>
      <c r="R14" s="368"/>
      <c r="S14" s="368"/>
      <c r="T14" s="369"/>
      <c r="U14" s="350"/>
      <c r="V14" s="351"/>
      <c r="W14" s="351"/>
      <c r="X14" s="352"/>
      <c r="Y14" s="68"/>
    </row>
    <row r="15" spans="1:26" s="63" customFormat="1" ht="13.5" customHeight="1" x14ac:dyDescent="0.15">
      <c r="B15" s="69"/>
      <c r="C15" s="80"/>
      <c r="D15" s="81"/>
      <c r="E15" s="231" t="s">
        <v>76</v>
      </c>
      <c r="F15" s="231"/>
      <c r="G15" s="231"/>
      <c r="H15" s="231"/>
      <c r="I15" s="231"/>
      <c r="J15" s="231"/>
      <c r="K15" s="231"/>
      <c r="L15" s="273"/>
      <c r="M15" s="235">
        <v>0</v>
      </c>
      <c r="N15" s="236"/>
      <c r="O15" s="236"/>
      <c r="P15" s="237"/>
      <c r="Q15" s="367"/>
      <c r="R15" s="368"/>
      <c r="S15" s="368"/>
      <c r="T15" s="369"/>
      <c r="U15" s="350"/>
      <c r="V15" s="351"/>
      <c r="W15" s="351"/>
      <c r="X15" s="352"/>
      <c r="Y15" s="68"/>
    </row>
    <row r="16" spans="1:26" s="63" customFormat="1" ht="13.5" customHeight="1" x14ac:dyDescent="0.15">
      <c r="B16" s="71"/>
      <c r="C16" s="82"/>
      <c r="D16" s="370" t="s">
        <v>77</v>
      </c>
      <c r="E16" s="371"/>
      <c r="F16" s="371"/>
      <c r="G16" s="371"/>
      <c r="H16" s="371"/>
      <c r="I16" s="371"/>
      <c r="J16" s="371"/>
      <c r="K16" s="371"/>
      <c r="L16" s="372"/>
      <c r="M16" s="398"/>
      <c r="N16" s="399"/>
      <c r="O16" s="399"/>
      <c r="P16" s="400"/>
      <c r="Q16" s="376">
        <f>M14+M15</f>
        <v>247452</v>
      </c>
      <c r="R16" s="377"/>
      <c r="S16" s="377"/>
      <c r="T16" s="378"/>
      <c r="U16" s="350"/>
      <c r="V16" s="351"/>
      <c r="W16" s="351"/>
      <c r="X16" s="352"/>
      <c r="Y16" s="68"/>
    </row>
    <row r="17" spans="2:25" s="63" customFormat="1" ht="13.5" customHeight="1" thickBot="1" x14ac:dyDescent="0.2">
      <c r="B17" s="83"/>
      <c r="C17" s="356" t="s">
        <v>78</v>
      </c>
      <c r="D17" s="356"/>
      <c r="E17" s="356"/>
      <c r="F17" s="356"/>
      <c r="G17" s="356"/>
      <c r="H17" s="356"/>
      <c r="I17" s="356"/>
      <c r="J17" s="356"/>
      <c r="K17" s="356"/>
      <c r="L17" s="357"/>
      <c r="M17" s="395"/>
      <c r="N17" s="396"/>
      <c r="O17" s="396"/>
      <c r="P17" s="397"/>
      <c r="Q17" s="398"/>
      <c r="R17" s="399"/>
      <c r="S17" s="399"/>
      <c r="T17" s="400"/>
      <c r="U17" s="401">
        <f>+Q12+Q16</f>
        <v>1369093</v>
      </c>
      <c r="V17" s="402"/>
      <c r="W17" s="402"/>
      <c r="X17" s="403"/>
      <c r="Y17" s="68"/>
    </row>
    <row r="18" spans="2:25" s="63" customFormat="1" ht="13.5" customHeight="1" thickTop="1" x14ac:dyDescent="0.15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6"/>
      <c r="M18" s="87"/>
      <c r="N18" s="88"/>
      <c r="O18" s="88"/>
      <c r="P18" s="89"/>
      <c r="Q18" s="90"/>
      <c r="R18" s="91"/>
      <c r="S18" s="91"/>
      <c r="T18" s="92"/>
      <c r="U18" s="93"/>
      <c r="V18" s="94"/>
      <c r="W18" s="94"/>
      <c r="X18" s="95"/>
      <c r="Y18" s="68"/>
    </row>
    <row r="19" spans="2:25" s="63" customFormat="1" ht="13.5" customHeight="1" x14ac:dyDescent="0.15">
      <c r="B19" s="364" t="s">
        <v>79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6"/>
      <c r="M19" s="367"/>
      <c r="N19" s="368"/>
      <c r="O19" s="368"/>
      <c r="P19" s="369"/>
      <c r="Q19" s="367"/>
      <c r="R19" s="368"/>
      <c r="S19" s="368"/>
      <c r="T19" s="369"/>
      <c r="U19" s="358"/>
      <c r="V19" s="359"/>
      <c r="W19" s="359"/>
      <c r="X19" s="360"/>
      <c r="Y19" s="68"/>
    </row>
    <row r="20" spans="2:25" s="63" customFormat="1" ht="13.5" customHeight="1" x14ac:dyDescent="0.15">
      <c r="B20" s="71"/>
      <c r="C20" s="70" t="s">
        <v>25</v>
      </c>
      <c r="D20" s="370" t="s">
        <v>80</v>
      </c>
      <c r="E20" s="371"/>
      <c r="F20" s="371"/>
      <c r="G20" s="371"/>
      <c r="H20" s="371"/>
      <c r="I20" s="371"/>
      <c r="J20" s="371"/>
      <c r="K20" s="371"/>
      <c r="L20" s="372"/>
      <c r="M20" s="367"/>
      <c r="N20" s="368"/>
      <c r="O20" s="368"/>
      <c r="P20" s="369"/>
      <c r="Q20" s="367"/>
      <c r="R20" s="368"/>
      <c r="S20" s="368"/>
      <c r="T20" s="369"/>
      <c r="U20" s="350"/>
      <c r="V20" s="351"/>
      <c r="W20" s="351"/>
      <c r="X20" s="352"/>
      <c r="Y20" s="68"/>
    </row>
    <row r="21" spans="2:25" s="63" customFormat="1" ht="13.5" customHeight="1" x14ac:dyDescent="0.15">
      <c r="B21" s="71"/>
      <c r="C21" s="70"/>
      <c r="D21" s="347" t="s">
        <v>81</v>
      </c>
      <c r="E21" s="231"/>
      <c r="F21" s="231"/>
      <c r="G21" s="231"/>
      <c r="H21" s="231"/>
      <c r="I21" s="231"/>
      <c r="J21" s="231"/>
      <c r="K21" s="231"/>
      <c r="L21" s="273"/>
      <c r="M21" s="392">
        <v>1376000</v>
      </c>
      <c r="N21" s="393"/>
      <c r="O21" s="393"/>
      <c r="P21" s="394"/>
      <c r="Q21" s="367"/>
      <c r="R21" s="368"/>
      <c r="S21" s="368"/>
      <c r="T21" s="369"/>
      <c r="U21" s="350"/>
      <c r="V21" s="387"/>
      <c r="W21" s="387"/>
      <c r="X21" s="388"/>
      <c r="Y21" s="68"/>
    </row>
    <row r="22" spans="2:25" s="63" customFormat="1" ht="13.5" customHeight="1" x14ac:dyDescent="0.15">
      <c r="B22" s="96"/>
      <c r="C22" s="97"/>
      <c r="D22" s="252" t="s">
        <v>82</v>
      </c>
      <c r="E22" s="254"/>
      <c r="F22" s="254"/>
      <c r="G22" s="254"/>
      <c r="H22" s="254"/>
      <c r="I22" s="254"/>
      <c r="J22" s="254"/>
      <c r="K22" s="254"/>
      <c r="L22" s="254"/>
      <c r="M22" s="384">
        <v>0</v>
      </c>
      <c r="N22" s="385"/>
      <c r="O22" s="385"/>
      <c r="P22" s="386"/>
      <c r="Q22" s="368"/>
      <c r="R22" s="368"/>
      <c r="S22" s="368"/>
      <c r="T22" s="369"/>
      <c r="U22" s="350"/>
      <c r="V22" s="387"/>
      <c r="W22" s="387"/>
      <c r="X22" s="388"/>
      <c r="Y22" s="68"/>
    </row>
    <row r="23" spans="2:25" s="63" customFormat="1" ht="13.5" customHeight="1" x14ac:dyDescent="0.15">
      <c r="B23" s="379" t="s">
        <v>83</v>
      </c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9">
        <v>3426110</v>
      </c>
      <c r="N23" s="390"/>
      <c r="O23" s="390"/>
      <c r="P23" s="391"/>
      <c r="Q23" s="74"/>
      <c r="R23" s="74"/>
      <c r="S23" s="74"/>
      <c r="T23" s="75"/>
      <c r="U23" s="76"/>
      <c r="V23" s="77"/>
      <c r="W23" s="77"/>
      <c r="X23" s="78"/>
      <c r="Y23" s="68"/>
    </row>
    <row r="24" spans="2:25" s="63" customFormat="1" ht="13.5" customHeight="1" x14ac:dyDescent="0.15">
      <c r="B24" s="379" t="s">
        <v>83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1">
        <v>207875</v>
      </c>
      <c r="N24" s="257"/>
      <c r="O24" s="257"/>
      <c r="P24" s="382"/>
      <c r="Q24" s="74"/>
      <c r="R24" s="74"/>
      <c r="S24" s="74"/>
      <c r="T24" s="75"/>
      <c r="U24" s="76"/>
      <c r="V24" s="77"/>
      <c r="W24" s="77"/>
      <c r="X24" s="78"/>
      <c r="Y24" s="68"/>
    </row>
    <row r="25" spans="2:25" s="63" customFormat="1" ht="13.5" customHeight="1" x14ac:dyDescent="0.15">
      <c r="B25" s="98"/>
      <c r="C25" s="99"/>
      <c r="D25" s="383" t="s">
        <v>84</v>
      </c>
      <c r="E25" s="383"/>
      <c r="F25" s="383"/>
      <c r="G25" s="100"/>
      <c r="H25" s="100"/>
      <c r="I25" s="100"/>
      <c r="J25" s="100"/>
      <c r="K25" s="100"/>
      <c r="L25" s="100"/>
      <c r="M25" s="381">
        <v>42057</v>
      </c>
      <c r="N25" s="257"/>
      <c r="O25" s="257"/>
      <c r="P25" s="382"/>
      <c r="Q25" s="101"/>
      <c r="R25" s="102"/>
      <c r="S25" s="102"/>
      <c r="T25" s="103"/>
      <c r="U25" s="76"/>
      <c r="V25" s="77"/>
      <c r="W25" s="77"/>
      <c r="X25" s="78"/>
      <c r="Y25" s="68"/>
    </row>
    <row r="26" spans="2:25" s="63" customFormat="1" ht="13.5" customHeight="1" x14ac:dyDescent="0.15">
      <c r="B26" s="71"/>
      <c r="C26" s="72"/>
      <c r="D26" s="370" t="s">
        <v>85</v>
      </c>
      <c r="E26" s="371"/>
      <c r="F26" s="371"/>
      <c r="G26" s="371"/>
      <c r="H26" s="371"/>
      <c r="I26" s="371"/>
      <c r="J26" s="371"/>
      <c r="K26" s="371"/>
      <c r="L26" s="372"/>
      <c r="M26" s="373"/>
      <c r="N26" s="374"/>
      <c r="O26" s="374"/>
      <c r="P26" s="375"/>
      <c r="Q26" s="376">
        <f>M21+M22+M23+M24+M25</f>
        <v>5052042</v>
      </c>
      <c r="R26" s="377"/>
      <c r="S26" s="377"/>
      <c r="T26" s="378"/>
      <c r="U26" s="350"/>
      <c r="V26" s="351"/>
      <c r="W26" s="351"/>
      <c r="X26" s="352"/>
      <c r="Y26" s="68"/>
    </row>
    <row r="27" spans="2:25" s="63" customFormat="1" ht="13.5" customHeight="1" x14ac:dyDescent="0.15">
      <c r="B27" s="69"/>
      <c r="C27" s="70" t="s">
        <v>12</v>
      </c>
      <c r="D27" s="370" t="s">
        <v>86</v>
      </c>
      <c r="E27" s="371"/>
      <c r="F27" s="371"/>
      <c r="G27" s="371"/>
      <c r="H27" s="371"/>
      <c r="I27" s="371"/>
      <c r="J27" s="371"/>
      <c r="K27" s="371"/>
      <c r="L27" s="372"/>
      <c r="M27" s="367"/>
      <c r="N27" s="368"/>
      <c r="O27" s="368"/>
      <c r="P27" s="369"/>
      <c r="Q27" s="373"/>
      <c r="R27" s="374"/>
      <c r="S27" s="374"/>
      <c r="T27" s="375"/>
      <c r="U27" s="350"/>
      <c r="V27" s="351"/>
      <c r="W27" s="351"/>
      <c r="X27" s="352"/>
      <c r="Y27" s="68"/>
    </row>
    <row r="28" spans="2:25" s="63" customFormat="1" ht="13.5" customHeight="1" x14ac:dyDescent="0.15">
      <c r="B28" s="71"/>
      <c r="C28" s="82"/>
      <c r="D28" s="370" t="s">
        <v>87</v>
      </c>
      <c r="E28" s="371"/>
      <c r="F28" s="371"/>
      <c r="G28" s="371"/>
      <c r="H28" s="371"/>
      <c r="I28" s="371"/>
      <c r="J28" s="371"/>
      <c r="K28" s="371"/>
      <c r="L28" s="372"/>
      <c r="M28" s="373"/>
      <c r="N28" s="374"/>
      <c r="O28" s="374"/>
      <c r="P28" s="375"/>
      <c r="Q28" s="376">
        <v>0</v>
      </c>
      <c r="R28" s="377"/>
      <c r="S28" s="377"/>
      <c r="T28" s="378"/>
      <c r="U28" s="350"/>
      <c r="V28" s="351"/>
      <c r="W28" s="351"/>
      <c r="X28" s="352"/>
      <c r="Y28" s="68"/>
    </row>
    <row r="29" spans="2:25" s="63" customFormat="1" ht="13.5" customHeight="1" x14ac:dyDescent="0.15">
      <c r="B29" s="83"/>
      <c r="C29" s="356" t="s">
        <v>88</v>
      </c>
      <c r="D29" s="356"/>
      <c r="E29" s="356"/>
      <c r="F29" s="356"/>
      <c r="G29" s="356"/>
      <c r="H29" s="356"/>
      <c r="I29" s="356"/>
      <c r="J29" s="356"/>
      <c r="K29" s="356"/>
      <c r="L29" s="357"/>
      <c r="M29" s="367"/>
      <c r="N29" s="368"/>
      <c r="O29" s="368"/>
      <c r="P29" s="369"/>
      <c r="Q29" s="373"/>
      <c r="R29" s="374"/>
      <c r="S29" s="374"/>
      <c r="T29" s="375"/>
      <c r="U29" s="361">
        <f>+Q26+Q28</f>
        <v>5052042</v>
      </c>
      <c r="V29" s="362"/>
      <c r="W29" s="362"/>
      <c r="X29" s="363"/>
      <c r="Y29" s="68"/>
    </row>
    <row r="30" spans="2:25" s="63" customFormat="1" ht="13.5" customHeight="1" x14ac:dyDescent="0.15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73"/>
      <c r="N30" s="74"/>
      <c r="O30" s="74"/>
      <c r="P30" s="75"/>
      <c r="Q30" s="104"/>
      <c r="R30" s="105"/>
      <c r="S30" s="105"/>
      <c r="T30" s="106"/>
      <c r="U30" s="107"/>
      <c r="V30" s="108"/>
      <c r="W30" s="108"/>
      <c r="X30" s="109"/>
      <c r="Y30" s="68"/>
    </row>
    <row r="31" spans="2:25" s="63" customFormat="1" ht="13.5" customHeight="1" x14ac:dyDescent="0.15">
      <c r="B31" s="364" t="s">
        <v>89</v>
      </c>
      <c r="C31" s="365"/>
      <c r="D31" s="365"/>
      <c r="E31" s="365"/>
      <c r="F31" s="365"/>
      <c r="G31" s="365"/>
      <c r="H31" s="365"/>
      <c r="I31" s="365"/>
      <c r="J31" s="365"/>
      <c r="K31" s="365"/>
      <c r="L31" s="366"/>
      <c r="M31" s="367"/>
      <c r="N31" s="368"/>
      <c r="O31" s="368"/>
      <c r="P31" s="369"/>
      <c r="Q31" s="367"/>
      <c r="R31" s="368"/>
      <c r="S31" s="368"/>
      <c r="T31" s="369"/>
      <c r="U31" s="350"/>
      <c r="V31" s="351"/>
      <c r="W31" s="351"/>
      <c r="X31" s="352"/>
      <c r="Y31" s="68"/>
    </row>
    <row r="32" spans="2:25" s="63" customFormat="1" ht="13.5" customHeight="1" x14ac:dyDescent="0.15">
      <c r="B32" s="71"/>
      <c r="C32" s="110"/>
      <c r="D32" s="347" t="s">
        <v>90</v>
      </c>
      <c r="E32" s="348"/>
      <c r="F32" s="348"/>
      <c r="G32" s="348"/>
      <c r="H32" s="348"/>
      <c r="I32" s="348"/>
      <c r="J32" s="348"/>
      <c r="K32" s="348"/>
      <c r="L32" s="349"/>
      <c r="M32" s="367"/>
      <c r="N32" s="368"/>
      <c r="O32" s="368"/>
      <c r="P32" s="369"/>
      <c r="Q32" s="367">
        <v>-3642544</v>
      </c>
      <c r="R32" s="368"/>
      <c r="S32" s="368"/>
      <c r="T32" s="369"/>
      <c r="U32" s="350"/>
      <c r="V32" s="351"/>
      <c r="W32" s="351"/>
      <c r="X32" s="352"/>
      <c r="Y32" s="68"/>
    </row>
    <row r="33" spans="2:25" s="63" customFormat="1" ht="13.5" customHeight="1" x14ac:dyDescent="0.15">
      <c r="B33" s="71"/>
      <c r="C33" s="82"/>
      <c r="D33" s="347" t="s">
        <v>91</v>
      </c>
      <c r="E33" s="348"/>
      <c r="F33" s="348"/>
      <c r="G33" s="348"/>
      <c r="H33" s="348"/>
      <c r="I33" s="348"/>
      <c r="J33" s="348"/>
      <c r="K33" s="348"/>
      <c r="L33" s="349"/>
      <c r="M33" s="350"/>
      <c r="N33" s="351"/>
      <c r="O33" s="351"/>
      <c r="P33" s="352"/>
      <c r="Q33" s="353">
        <v>-40405</v>
      </c>
      <c r="R33" s="354"/>
      <c r="S33" s="354"/>
      <c r="T33" s="355"/>
      <c r="U33" s="350"/>
      <c r="V33" s="351"/>
      <c r="W33" s="351"/>
      <c r="X33" s="352"/>
      <c r="Y33" s="68"/>
    </row>
    <row r="34" spans="2:25" s="63" customFormat="1" ht="13.5" customHeight="1" x14ac:dyDescent="0.15">
      <c r="B34" s="83"/>
      <c r="C34" s="356" t="s">
        <v>92</v>
      </c>
      <c r="D34" s="356"/>
      <c r="E34" s="356"/>
      <c r="F34" s="356"/>
      <c r="G34" s="356"/>
      <c r="H34" s="356"/>
      <c r="I34" s="356"/>
      <c r="J34" s="356"/>
      <c r="K34" s="356"/>
      <c r="L34" s="357"/>
      <c r="M34" s="350"/>
      <c r="N34" s="351"/>
      <c r="O34" s="351"/>
      <c r="P34" s="352"/>
      <c r="Q34" s="358"/>
      <c r="R34" s="359"/>
      <c r="S34" s="359"/>
      <c r="T34" s="360"/>
      <c r="U34" s="361">
        <f>Q32+Q33</f>
        <v>-3682949</v>
      </c>
      <c r="V34" s="362"/>
      <c r="W34" s="362"/>
      <c r="X34" s="363"/>
      <c r="Y34" s="68"/>
    </row>
    <row r="35" spans="2:25" s="63" customFormat="1" ht="13.5" customHeight="1" thickBot="1" x14ac:dyDescent="0.2">
      <c r="B35" s="111"/>
      <c r="C35" s="337" t="s">
        <v>93</v>
      </c>
      <c r="D35" s="337"/>
      <c r="E35" s="337"/>
      <c r="F35" s="337"/>
      <c r="G35" s="337"/>
      <c r="H35" s="337"/>
      <c r="I35" s="337"/>
      <c r="J35" s="337"/>
      <c r="K35" s="337"/>
      <c r="L35" s="338"/>
      <c r="M35" s="339"/>
      <c r="N35" s="340"/>
      <c r="O35" s="340"/>
      <c r="P35" s="341"/>
      <c r="Q35" s="339"/>
      <c r="R35" s="340"/>
      <c r="S35" s="340"/>
      <c r="T35" s="341"/>
      <c r="U35" s="342">
        <v>1369093</v>
      </c>
      <c r="V35" s="343"/>
      <c r="W35" s="343"/>
      <c r="X35" s="344"/>
      <c r="Y35" s="68"/>
    </row>
    <row r="36" spans="2:25" s="63" customFormat="1" ht="14.25" thickTop="1" x14ac:dyDescent="0.15">
      <c r="B36" s="345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64"/>
    </row>
  </sheetData>
  <mergeCells count="116"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  <mergeCell ref="D9:L9"/>
    <mergeCell ref="M9:P9"/>
    <mergeCell ref="Q9:T9"/>
    <mergeCell ref="U9:X9"/>
    <mergeCell ref="D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D13:L13"/>
    <mergeCell ref="M13:P13"/>
    <mergeCell ref="Q13:T13"/>
    <mergeCell ref="U13:X13"/>
    <mergeCell ref="D14:L14"/>
    <mergeCell ref="M14:P14"/>
    <mergeCell ref="Q14:T14"/>
    <mergeCell ref="U14:X14"/>
    <mergeCell ref="B11:L11"/>
    <mergeCell ref="M11:P11"/>
    <mergeCell ref="D12:L12"/>
    <mergeCell ref="M12:P12"/>
    <mergeCell ref="Q12:T12"/>
    <mergeCell ref="U12:X12"/>
    <mergeCell ref="C17:L17"/>
    <mergeCell ref="M17:P17"/>
    <mergeCell ref="Q17:T17"/>
    <mergeCell ref="U17:X17"/>
    <mergeCell ref="B19:L19"/>
    <mergeCell ref="M19:P19"/>
    <mergeCell ref="Q19:T19"/>
    <mergeCell ref="U19:X19"/>
    <mergeCell ref="E15:L15"/>
    <mergeCell ref="M15:P15"/>
    <mergeCell ref="Q15:T15"/>
    <mergeCell ref="U15:X15"/>
    <mergeCell ref="D16:L16"/>
    <mergeCell ref="M16:P16"/>
    <mergeCell ref="Q16:T16"/>
    <mergeCell ref="U16:X16"/>
    <mergeCell ref="D22:L22"/>
    <mergeCell ref="M22:P22"/>
    <mergeCell ref="Q22:T22"/>
    <mergeCell ref="U22:X22"/>
    <mergeCell ref="B23:L23"/>
    <mergeCell ref="M23:P23"/>
    <mergeCell ref="D20:L20"/>
    <mergeCell ref="M20:P20"/>
    <mergeCell ref="Q20:T20"/>
    <mergeCell ref="U20:X20"/>
    <mergeCell ref="D21:L21"/>
    <mergeCell ref="M21:P21"/>
    <mergeCell ref="Q21:T21"/>
    <mergeCell ref="U21:X21"/>
    <mergeCell ref="Q26:T26"/>
    <mergeCell ref="U26:X26"/>
    <mergeCell ref="D27:L27"/>
    <mergeCell ref="M27:P27"/>
    <mergeCell ref="Q27:T27"/>
    <mergeCell ref="U27:X27"/>
    <mergeCell ref="B24:L24"/>
    <mergeCell ref="M24:P24"/>
    <mergeCell ref="D25:F25"/>
    <mergeCell ref="M25:P25"/>
    <mergeCell ref="D26:L26"/>
    <mergeCell ref="M26:P26"/>
    <mergeCell ref="B31:L31"/>
    <mergeCell ref="M31:P31"/>
    <mergeCell ref="Q31:T31"/>
    <mergeCell ref="U31:X31"/>
    <mergeCell ref="D32:L32"/>
    <mergeCell ref="M32:P32"/>
    <mergeCell ref="Q32:T32"/>
    <mergeCell ref="U32:X32"/>
    <mergeCell ref="D28:L28"/>
    <mergeCell ref="M28:P28"/>
    <mergeCell ref="Q28:T28"/>
    <mergeCell ref="U28:X28"/>
    <mergeCell ref="C29:L29"/>
    <mergeCell ref="M29:P29"/>
    <mergeCell ref="Q29:T29"/>
    <mergeCell ref="U29:X29"/>
    <mergeCell ref="C35:L35"/>
    <mergeCell ref="M35:P35"/>
    <mergeCell ref="Q35:T35"/>
    <mergeCell ref="U35:X35"/>
    <mergeCell ref="B36:X36"/>
    <mergeCell ref="D33:L33"/>
    <mergeCell ref="M33:P33"/>
    <mergeCell ref="Q33:T33"/>
    <mergeCell ref="U33:X33"/>
    <mergeCell ref="C34:L34"/>
    <mergeCell ref="M34:P34"/>
    <mergeCell ref="Q34:T34"/>
    <mergeCell ref="U34:X34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>
      <selection activeCell="O37" sqref="O37"/>
    </sheetView>
  </sheetViews>
  <sheetFormatPr defaultRowHeight="13.5" x14ac:dyDescent="0.15"/>
  <cols>
    <col min="1" max="1" width="3.625" style="55" customWidth="1"/>
    <col min="2" max="4" width="2.625" style="55" customWidth="1"/>
    <col min="5" max="12" width="3.625" style="55" customWidth="1"/>
    <col min="13" max="24" width="3.625" style="112" customWidth="1"/>
    <col min="25" max="26" width="3.625" style="55" customWidth="1"/>
    <col min="27" max="16384" width="9" style="55"/>
  </cols>
  <sheetData>
    <row r="1" spans="1:26" ht="18" customHeight="1" x14ac:dyDescent="0.15">
      <c r="A1" s="54"/>
      <c r="B1" s="1" t="s">
        <v>0</v>
      </c>
      <c r="C1" s="2"/>
      <c r="D1" s="2"/>
      <c r="E1" s="293" t="s">
        <v>1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s="54" customFormat="1" ht="21" customHeight="1" x14ac:dyDescent="0.15">
      <c r="B2" s="429" t="s">
        <v>116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56"/>
      <c r="Z2" s="57"/>
    </row>
    <row r="3" spans="1:26" s="54" customFormat="1" ht="18" customHeight="1" x14ac:dyDescent="0.15">
      <c r="B3" s="298"/>
      <c r="C3" s="299"/>
      <c r="D3" s="299"/>
      <c r="E3" s="299"/>
      <c r="F3" s="300" t="s">
        <v>35</v>
      </c>
      <c r="G3" s="300"/>
      <c r="H3" s="7" t="s">
        <v>35</v>
      </c>
      <c r="I3" s="8" t="s">
        <v>35</v>
      </c>
      <c r="J3" s="431">
        <v>28</v>
      </c>
      <c r="K3" s="432"/>
      <c r="L3" s="7" t="s">
        <v>61</v>
      </c>
      <c r="M3" s="58">
        <v>3</v>
      </c>
      <c r="N3" s="59" t="s">
        <v>62</v>
      </c>
      <c r="O3" s="60">
        <v>31</v>
      </c>
      <c r="P3" s="433" t="s">
        <v>63</v>
      </c>
      <c r="Q3" s="434"/>
      <c r="R3" s="61" t="s">
        <v>64</v>
      </c>
      <c r="S3" s="58" t="s">
        <v>64</v>
      </c>
      <c r="T3" s="61" t="s">
        <v>64</v>
      </c>
      <c r="U3" s="433" t="s">
        <v>64</v>
      </c>
      <c r="V3" s="433"/>
      <c r="W3" s="435"/>
      <c r="X3" s="435"/>
      <c r="Y3" s="62"/>
      <c r="Z3" s="57"/>
    </row>
    <row r="4" spans="1:26" s="63" customFormat="1" ht="15" customHeight="1" x14ac:dyDescent="0.15">
      <c r="B4" s="274" t="s">
        <v>117</v>
      </c>
      <c r="C4" s="275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64"/>
    </row>
    <row r="5" spans="1:26" s="54" customFormat="1" ht="15" customHeight="1" x14ac:dyDescent="0.15">
      <c r="B5" s="416" t="s">
        <v>5</v>
      </c>
      <c r="C5" s="417"/>
      <c r="D5" s="417"/>
      <c r="E5" s="417"/>
      <c r="F5" s="417"/>
      <c r="G5" s="417"/>
      <c r="H5" s="417"/>
      <c r="I5" s="417"/>
      <c r="J5" s="417"/>
      <c r="K5" s="417"/>
      <c r="L5" s="418"/>
      <c r="M5" s="419" t="s">
        <v>96</v>
      </c>
      <c r="N5" s="420"/>
      <c r="O5" s="420"/>
      <c r="P5" s="420"/>
      <c r="Q5" s="420"/>
      <c r="R5" s="420"/>
      <c r="S5" s="420"/>
      <c r="T5" s="420"/>
      <c r="U5" s="420"/>
      <c r="V5" s="420"/>
      <c r="W5" s="65"/>
      <c r="X5" s="66"/>
      <c r="Y5" s="67"/>
    </row>
    <row r="6" spans="1:26" s="63" customFormat="1" ht="13.5" customHeight="1" x14ac:dyDescent="0.15">
      <c r="B6" s="421" t="s">
        <v>97</v>
      </c>
      <c r="C6" s="422"/>
      <c r="D6" s="422"/>
      <c r="E6" s="422"/>
      <c r="F6" s="422"/>
      <c r="G6" s="422"/>
      <c r="H6" s="422"/>
      <c r="I6" s="422"/>
      <c r="J6" s="422"/>
      <c r="K6" s="422"/>
      <c r="L6" s="423"/>
      <c r="M6" s="424"/>
      <c r="N6" s="425"/>
      <c r="O6" s="425"/>
      <c r="P6" s="425"/>
      <c r="Q6" s="424"/>
      <c r="R6" s="425"/>
      <c r="S6" s="425"/>
      <c r="T6" s="425"/>
      <c r="U6" s="426"/>
      <c r="V6" s="427"/>
      <c r="W6" s="427"/>
      <c r="X6" s="428"/>
      <c r="Y6" s="68"/>
    </row>
    <row r="7" spans="1:26" s="63" customFormat="1" ht="13.5" customHeight="1" x14ac:dyDescent="0.15">
      <c r="B7" s="69"/>
      <c r="C7" s="70" t="s">
        <v>98</v>
      </c>
      <c r="D7" s="370" t="s">
        <v>99</v>
      </c>
      <c r="E7" s="248"/>
      <c r="F7" s="248"/>
      <c r="G7" s="248"/>
      <c r="H7" s="248"/>
      <c r="I7" s="248"/>
      <c r="J7" s="248"/>
      <c r="K7" s="248"/>
      <c r="L7" s="415"/>
      <c r="M7" s="350"/>
      <c r="N7" s="351"/>
      <c r="O7" s="351"/>
      <c r="P7" s="352"/>
      <c r="Q7" s="350"/>
      <c r="R7" s="351"/>
      <c r="S7" s="351"/>
      <c r="T7" s="352"/>
      <c r="U7" s="350"/>
      <c r="V7" s="387"/>
      <c r="W7" s="387"/>
      <c r="X7" s="388"/>
      <c r="Y7" s="68"/>
    </row>
    <row r="8" spans="1:26" s="63" customFormat="1" ht="13.5" customHeight="1" x14ac:dyDescent="0.15">
      <c r="B8" s="69"/>
      <c r="C8" s="70"/>
      <c r="D8" s="347" t="s">
        <v>69</v>
      </c>
      <c r="E8" s="231"/>
      <c r="F8" s="231"/>
      <c r="G8" s="231"/>
      <c r="H8" s="231"/>
      <c r="I8" s="231"/>
      <c r="J8" s="231"/>
      <c r="K8" s="231"/>
      <c r="L8" s="273"/>
      <c r="M8" s="350">
        <v>0</v>
      </c>
      <c r="N8" s="351"/>
      <c r="O8" s="351"/>
      <c r="P8" s="352"/>
      <c r="Q8" s="350"/>
      <c r="R8" s="351"/>
      <c r="S8" s="351"/>
      <c r="T8" s="352"/>
      <c r="U8" s="350"/>
      <c r="V8" s="387"/>
      <c r="W8" s="387"/>
      <c r="X8" s="388"/>
      <c r="Y8" s="68"/>
    </row>
    <row r="9" spans="1:26" s="63" customFormat="1" ht="13.5" customHeight="1" x14ac:dyDescent="0.15">
      <c r="B9" s="69"/>
      <c r="C9" s="70"/>
      <c r="D9" s="347" t="s">
        <v>70</v>
      </c>
      <c r="E9" s="231"/>
      <c r="F9" s="231"/>
      <c r="G9" s="231"/>
      <c r="H9" s="231"/>
      <c r="I9" s="231"/>
      <c r="J9" s="231"/>
      <c r="K9" s="231"/>
      <c r="L9" s="273"/>
      <c r="M9" s="442"/>
      <c r="N9" s="443"/>
      <c r="O9" s="443"/>
      <c r="P9" s="444"/>
      <c r="Q9" s="350"/>
      <c r="R9" s="351"/>
      <c r="S9" s="351"/>
      <c r="T9" s="352"/>
      <c r="U9" s="350"/>
      <c r="V9" s="387"/>
      <c r="W9" s="387"/>
      <c r="X9" s="388"/>
      <c r="Y9" s="68"/>
    </row>
    <row r="10" spans="1:26" s="63" customFormat="1" ht="13.5" customHeight="1" x14ac:dyDescent="0.15">
      <c r="B10" s="71"/>
      <c r="C10" s="72"/>
      <c r="D10" s="347" t="s">
        <v>71</v>
      </c>
      <c r="E10" s="231"/>
      <c r="F10" s="231"/>
      <c r="G10" s="231"/>
      <c r="H10" s="231"/>
      <c r="I10" s="231"/>
      <c r="J10" s="231"/>
      <c r="K10" s="231"/>
      <c r="L10" s="231"/>
      <c r="M10" s="445"/>
      <c r="N10" s="446"/>
      <c r="O10" s="446"/>
      <c r="P10" s="447"/>
      <c r="Q10" s="351"/>
      <c r="R10" s="351"/>
      <c r="S10" s="351"/>
      <c r="T10" s="352"/>
      <c r="U10" s="350"/>
      <c r="V10" s="387"/>
      <c r="W10" s="387"/>
      <c r="X10" s="388"/>
      <c r="Y10" s="68"/>
    </row>
    <row r="11" spans="1:26" s="63" customFormat="1" ht="13.5" customHeight="1" x14ac:dyDescent="0.15">
      <c r="B11" s="406" t="s">
        <v>72</v>
      </c>
      <c r="C11" s="383"/>
      <c r="D11" s="383"/>
      <c r="E11" s="383"/>
      <c r="F11" s="383"/>
      <c r="G11" s="383"/>
      <c r="H11" s="383"/>
      <c r="I11" s="383"/>
      <c r="J11" s="383"/>
      <c r="K11" s="383"/>
      <c r="L11" s="407"/>
      <c r="M11" s="454"/>
      <c r="N11" s="455"/>
      <c r="O11" s="455"/>
      <c r="P11" s="456"/>
      <c r="Q11" s="76"/>
      <c r="R11" s="152"/>
      <c r="S11" s="152"/>
      <c r="T11" s="153"/>
      <c r="U11" s="76"/>
      <c r="V11" s="77"/>
      <c r="W11" s="77"/>
      <c r="X11" s="78"/>
      <c r="Y11" s="68"/>
    </row>
    <row r="12" spans="1:26" s="63" customFormat="1" ht="13.5" customHeight="1" x14ac:dyDescent="0.15">
      <c r="B12" s="71"/>
      <c r="C12" s="72"/>
      <c r="D12" s="408" t="s">
        <v>105</v>
      </c>
      <c r="E12" s="371"/>
      <c r="F12" s="371"/>
      <c r="G12" s="371"/>
      <c r="H12" s="371"/>
      <c r="I12" s="371"/>
      <c r="J12" s="371"/>
      <c r="K12" s="371"/>
      <c r="L12" s="372"/>
      <c r="M12" s="457"/>
      <c r="N12" s="458"/>
      <c r="O12" s="458"/>
      <c r="P12" s="459"/>
      <c r="Q12" s="436">
        <f>SUM(M8:P11)</f>
        <v>0</v>
      </c>
      <c r="R12" s="437"/>
      <c r="S12" s="437"/>
      <c r="T12" s="438"/>
      <c r="U12" s="350"/>
      <c r="V12" s="387"/>
      <c r="W12" s="387"/>
      <c r="X12" s="388"/>
      <c r="Y12" s="68"/>
    </row>
    <row r="13" spans="1:26" s="63" customFormat="1" ht="13.5" customHeight="1" x14ac:dyDescent="0.15">
      <c r="B13" s="69"/>
      <c r="C13" s="70" t="s">
        <v>12</v>
      </c>
      <c r="D13" s="370" t="s">
        <v>74</v>
      </c>
      <c r="E13" s="371"/>
      <c r="F13" s="371"/>
      <c r="G13" s="371"/>
      <c r="H13" s="371"/>
      <c r="I13" s="371"/>
      <c r="J13" s="371"/>
      <c r="K13" s="371"/>
      <c r="L13" s="372"/>
      <c r="M13" s="350"/>
      <c r="N13" s="351"/>
      <c r="O13" s="351"/>
      <c r="P13" s="352"/>
      <c r="Q13" s="350"/>
      <c r="R13" s="351"/>
      <c r="S13" s="351"/>
      <c r="T13" s="352"/>
      <c r="U13" s="350"/>
      <c r="V13" s="351"/>
      <c r="W13" s="351"/>
      <c r="X13" s="352"/>
      <c r="Y13" s="68"/>
    </row>
    <row r="14" spans="1:26" s="63" customFormat="1" ht="13.5" customHeight="1" x14ac:dyDescent="0.15">
      <c r="B14" s="69"/>
      <c r="C14" s="79"/>
      <c r="D14" s="347" t="s">
        <v>75</v>
      </c>
      <c r="E14" s="348"/>
      <c r="F14" s="348"/>
      <c r="G14" s="348"/>
      <c r="H14" s="348"/>
      <c r="I14" s="348"/>
      <c r="J14" s="348"/>
      <c r="K14" s="348"/>
      <c r="L14" s="349"/>
      <c r="M14" s="350"/>
      <c r="N14" s="351"/>
      <c r="O14" s="351"/>
      <c r="P14" s="352"/>
      <c r="Q14" s="350"/>
      <c r="R14" s="351"/>
      <c r="S14" s="351"/>
      <c r="T14" s="352"/>
      <c r="U14" s="350"/>
      <c r="V14" s="351"/>
      <c r="W14" s="351"/>
      <c r="X14" s="352"/>
      <c r="Y14" s="68"/>
    </row>
    <row r="15" spans="1:26" s="63" customFormat="1" ht="13.5" customHeight="1" x14ac:dyDescent="0.15">
      <c r="B15" s="69"/>
      <c r="C15" s="80"/>
      <c r="D15" s="81"/>
      <c r="E15" s="231"/>
      <c r="F15" s="231"/>
      <c r="G15" s="231"/>
      <c r="H15" s="231"/>
      <c r="I15" s="231"/>
      <c r="J15" s="231"/>
      <c r="K15" s="231"/>
      <c r="L15" s="273"/>
      <c r="M15" s="339">
        <v>0</v>
      </c>
      <c r="N15" s="340"/>
      <c r="O15" s="340"/>
      <c r="P15" s="341"/>
      <c r="Q15" s="350"/>
      <c r="R15" s="351"/>
      <c r="S15" s="351"/>
      <c r="T15" s="352"/>
      <c r="U15" s="350"/>
      <c r="V15" s="351"/>
      <c r="W15" s="351"/>
      <c r="X15" s="352"/>
      <c r="Y15" s="68"/>
    </row>
    <row r="16" spans="1:26" s="63" customFormat="1" ht="13.5" customHeight="1" x14ac:dyDescent="0.15">
      <c r="B16" s="69"/>
      <c r="C16" s="80"/>
      <c r="D16" s="143"/>
      <c r="E16" s="248" t="s">
        <v>118</v>
      </c>
      <c r="F16" s="248"/>
      <c r="G16" s="248"/>
      <c r="H16" s="248"/>
      <c r="I16" s="248"/>
      <c r="J16" s="248"/>
      <c r="K16" s="248"/>
      <c r="L16" s="248"/>
      <c r="M16" s="451">
        <f>SUM(M15)</f>
        <v>0</v>
      </c>
      <c r="N16" s="452"/>
      <c r="O16" s="452"/>
      <c r="P16" s="453"/>
      <c r="Q16" s="351"/>
      <c r="R16" s="351"/>
      <c r="S16" s="351"/>
      <c r="T16" s="352"/>
      <c r="U16" s="350"/>
      <c r="V16" s="351"/>
      <c r="W16" s="351"/>
      <c r="X16" s="352"/>
      <c r="Y16" s="68"/>
    </row>
    <row r="17" spans="2:25" s="63" customFormat="1" ht="13.5" customHeight="1" x14ac:dyDescent="0.15">
      <c r="B17" s="71"/>
      <c r="C17" s="82"/>
      <c r="D17" s="370" t="s">
        <v>77</v>
      </c>
      <c r="E17" s="371"/>
      <c r="F17" s="371"/>
      <c r="G17" s="371"/>
      <c r="H17" s="371"/>
      <c r="I17" s="371"/>
      <c r="J17" s="371"/>
      <c r="K17" s="371"/>
      <c r="L17" s="372"/>
      <c r="M17" s="448"/>
      <c r="N17" s="449"/>
      <c r="O17" s="449"/>
      <c r="P17" s="450"/>
      <c r="Q17" s="361">
        <f>SUM(M16)</f>
        <v>0</v>
      </c>
      <c r="R17" s="362"/>
      <c r="S17" s="362"/>
      <c r="T17" s="363"/>
      <c r="U17" s="350"/>
      <c r="V17" s="351"/>
      <c r="W17" s="351"/>
      <c r="X17" s="352"/>
      <c r="Y17" s="68"/>
    </row>
    <row r="18" spans="2:25" s="63" customFormat="1" ht="13.5" customHeight="1" thickBot="1" x14ac:dyDescent="0.2">
      <c r="B18" s="83"/>
      <c r="C18" s="356" t="s">
        <v>78</v>
      </c>
      <c r="D18" s="356"/>
      <c r="E18" s="356"/>
      <c r="F18" s="356"/>
      <c r="G18" s="356"/>
      <c r="H18" s="356"/>
      <c r="I18" s="356"/>
      <c r="J18" s="356"/>
      <c r="K18" s="356"/>
      <c r="L18" s="357"/>
      <c r="M18" s="436"/>
      <c r="N18" s="437"/>
      <c r="O18" s="437"/>
      <c r="P18" s="438"/>
      <c r="Q18" s="448"/>
      <c r="R18" s="449"/>
      <c r="S18" s="449"/>
      <c r="T18" s="450"/>
      <c r="U18" s="401">
        <f>+Q12+Q17</f>
        <v>0</v>
      </c>
      <c r="V18" s="402"/>
      <c r="W18" s="402"/>
      <c r="X18" s="403"/>
      <c r="Y18" s="68"/>
    </row>
    <row r="19" spans="2:25" s="63" customFormat="1" ht="13.5" customHeight="1" thickTop="1" x14ac:dyDescent="0.15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154"/>
      <c r="N19" s="155"/>
      <c r="O19" s="155"/>
      <c r="P19" s="156"/>
      <c r="Q19" s="157"/>
      <c r="R19" s="158"/>
      <c r="S19" s="158"/>
      <c r="T19" s="159"/>
      <c r="U19" s="93"/>
      <c r="V19" s="94"/>
      <c r="W19" s="94"/>
      <c r="X19" s="95"/>
      <c r="Y19" s="68"/>
    </row>
    <row r="20" spans="2:25" s="63" customFormat="1" ht="13.5" customHeight="1" x14ac:dyDescent="0.15">
      <c r="B20" s="364" t="s">
        <v>79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6"/>
      <c r="M20" s="350"/>
      <c r="N20" s="351"/>
      <c r="O20" s="351"/>
      <c r="P20" s="352"/>
      <c r="Q20" s="350"/>
      <c r="R20" s="351"/>
      <c r="S20" s="351"/>
      <c r="T20" s="352"/>
      <c r="U20" s="358"/>
      <c r="V20" s="359"/>
      <c r="W20" s="359"/>
      <c r="X20" s="360"/>
      <c r="Y20" s="68"/>
    </row>
    <row r="21" spans="2:25" s="63" customFormat="1" ht="13.5" customHeight="1" x14ac:dyDescent="0.15">
      <c r="B21" s="71"/>
      <c r="C21" s="70" t="s">
        <v>25</v>
      </c>
      <c r="D21" s="370" t="s">
        <v>80</v>
      </c>
      <c r="E21" s="371"/>
      <c r="F21" s="371"/>
      <c r="G21" s="371"/>
      <c r="H21" s="371"/>
      <c r="I21" s="371"/>
      <c r="J21" s="371"/>
      <c r="K21" s="371"/>
      <c r="L21" s="372"/>
      <c r="M21" s="350"/>
      <c r="N21" s="351"/>
      <c r="O21" s="351"/>
      <c r="P21" s="352"/>
      <c r="Q21" s="350"/>
      <c r="R21" s="351"/>
      <c r="S21" s="351"/>
      <c r="T21" s="352"/>
      <c r="U21" s="350"/>
      <c r="V21" s="351"/>
      <c r="W21" s="351"/>
      <c r="X21" s="352"/>
      <c r="Y21" s="68"/>
    </row>
    <row r="22" spans="2:25" s="63" customFormat="1" ht="13.5" customHeight="1" x14ac:dyDescent="0.15">
      <c r="B22" s="71"/>
      <c r="C22" s="70"/>
      <c r="D22" s="347" t="s">
        <v>81</v>
      </c>
      <c r="E22" s="231"/>
      <c r="F22" s="231"/>
      <c r="G22" s="231"/>
      <c r="H22" s="231"/>
      <c r="I22" s="231"/>
      <c r="J22" s="231"/>
      <c r="K22" s="231"/>
      <c r="L22" s="273"/>
      <c r="M22" s="442">
        <v>0</v>
      </c>
      <c r="N22" s="443"/>
      <c r="O22" s="443"/>
      <c r="P22" s="444"/>
      <c r="Q22" s="350"/>
      <c r="R22" s="351"/>
      <c r="S22" s="351"/>
      <c r="T22" s="352"/>
      <c r="U22" s="350"/>
      <c r="V22" s="387"/>
      <c r="W22" s="387"/>
      <c r="X22" s="388"/>
      <c r="Y22" s="68"/>
    </row>
    <row r="23" spans="2:25" s="63" customFormat="1" ht="13.5" customHeight="1" x14ac:dyDescent="0.15">
      <c r="B23" s="71"/>
      <c r="C23" s="70"/>
      <c r="D23" s="347" t="s">
        <v>82</v>
      </c>
      <c r="E23" s="231"/>
      <c r="F23" s="231"/>
      <c r="G23" s="231"/>
      <c r="H23" s="231"/>
      <c r="I23" s="231"/>
      <c r="J23" s="231"/>
      <c r="K23" s="231"/>
      <c r="L23" s="231"/>
      <c r="M23" s="445">
        <v>0</v>
      </c>
      <c r="N23" s="446"/>
      <c r="O23" s="446"/>
      <c r="P23" s="447"/>
      <c r="Q23" s="351"/>
      <c r="R23" s="351"/>
      <c r="S23" s="351"/>
      <c r="T23" s="352"/>
      <c r="U23" s="350"/>
      <c r="V23" s="387"/>
      <c r="W23" s="387"/>
      <c r="X23" s="388"/>
      <c r="Y23" s="68"/>
    </row>
    <row r="24" spans="2:25" s="63" customFormat="1" ht="13.5" customHeight="1" x14ac:dyDescent="0.15">
      <c r="B24" s="406" t="s">
        <v>83</v>
      </c>
      <c r="C24" s="383"/>
      <c r="D24" s="383"/>
      <c r="E24" s="383"/>
      <c r="F24" s="383"/>
      <c r="G24" s="383"/>
      <c r="H24" s="383"/>
      <c r="I24" s="383"/>
      <c r="J24" s="383"/>
      <c r="K24" s="383"/>
      <c r="L24" s="407"/>
      <c r="M24" s="439">
        <v>0</v>
      </c>
      <c r="N24" s="440"/>
      <c r="O24" s="440"/>
      <c r="P24" s="441"/>
      <c r="Q24" s="76"/>
      <c r="R24" s="152"/>
      <c r="S24" s="152"/>
      <c r="T24" s="153"/>
      <c r="U24" s="76"/>
      <c r="V24" s="77"/>
      <c r="W24" s="77"/>
      <c r="X24" s="78"/>
      <c r="Y24" s="68"/>
    </row>
    <row r="25" spans="2:25" s="63" customFormat="1" ht="13.5" customHeight="1" x14ac:dyDescent="0.15">
      <c r="B25" s="71"/>
      <c r="C25" s="72"/>
      <c r="D25" s="370" t="s">
        <v>85</v>
      </c>
      <c r="E25" s="371"/>
      <c r="F25" s="371"/>
      <c r="G25" s="371"/>
      <c r="H25" s="371"/>
      <c r="I25" s="371"/>
      <c r="J25" s="371"/>
      <c r="K25" s="371"/>
      <c r="L25" s="372"/>
      <c r="M25" s="358"/>
      <c r="N25" s="359"/>
      <c r="O25" s="359"/>
      <c r="P25" s="360"/>
      <c r="Q25" s="436">
        <f>SUM(M22:P24)</f>
        <v>0</v>
      </c>
      <c r="R25" s="437"/>
      <c r="S25" s="437"/>
      <c r="T25" s="438"/>
      <c r="U25" s="350"/>
      <c r="V25" s="351"/>
      <c r="W25" s="351"/>
      <c r="X25" s="352"/>
      <c r="Y25" s="68"/>
    </row>
    <row r="26" spans="2:25" s="63" customFormat="1" ht="13.5" customHeight="1" x14ac:dyDescent="0.15">
      <c r="B26" s="69"/>
      <c r="C26" s="70" t="s">
        <v>12</v>
      </c>
      <c r="D26" s="370" t="s">
        <v>86</v>
      </c>
      <c r="E26" s="371"/>
      <c r="F26" s="371"/>
      <c r="G26" s="371"/>
      <c r="H26" s="371"/>
      <c r="I26" s="371"/>
      <c r="J26" s="371"/>
      <c r="K26" s="371"/>
      <c r="L26" s="372"/>
      <c r="M26" s="350"/>
      <c r="N26" s="351"/>
      <c r="O26" s="351"/>
      <c r="P26" s="352"/>
      <c r="Q26" s="350"/>
      <c r="R26" s="351"/>
      <c r="S26" s="351"/>
      <c r="T26" s="352"/>
      <c r="U26" s="350"/>
      <c r="V26" s="351"/>
      <c r="W26" s="351"/>
      <c r="X26" s="352"/>
      <c r="Y26" s="68"/>
    </row>
    <row r="27" spans="2:25" s="63" customFormat="1" ht="13.5" customHeight="1" x14ac:dyDescent="0.15">
      <c r="B27" s="71"/>
      <c r="C27" s="82"/>
      <c r="D27" s="370" t="s">
        <v>87</v>
      </c>
      <c r="E27" s="371"/>
      <c r="F27" s="371"/>
      <c r="G27" s="371"/>
      <c r="H27" s="371"/>
      <c r="I27" s="371"/>
      <c r="J27" s="371"/>
      <c r="K27" s="371"/>
      <c r="L27" s="372"/>
      <c r="M27" s="358"/>
      <c r="N27" s="359"/>
      <c r="O27" s="359"/>
      <c r="P27" s="360"/>
      <c r="Q27" s="361">
        <v>0</v>
      </c>
      <c r="R27" s="362"/>
      <c r="S27" s="362"/>
      <c r="T27" s="363"/>
      <c r="U27" s="350"/>
      <c r="V27" s="351"/>
      <c r="W27" s="351"/>
      <c r="X27" s="352"/>
      <c r="Y27" s="68"/>
    </row>
    <row r="28" spans="2:25" s="63" customFormat="1" ht="13.5" customHeight="1" x14ac:dyDescent="0.15">
      <c r="B28" s="83"/>
      <c r="C28" s="356" t="s">
        <v>88</v>
      </c>
      <c r="D28" s="356"/>
      <c r="E28" s="356"/>
      <c r="F28" s="356"/>
      <c r="G28" s="356"/>
      <c r="H28" s="356"/>
      <c r="I28" s="356"/>
      <c r="J28" s="356"/>
      <c r="K28" s="356"/>
      <c r="L28" s="357"/>
      <c r="M28" s="350"/>
      <c r="N28" s="351"/>
      <c r="O28" s="351"/>
      <c r="P28" s="352"/>
      <c r="Q28" s="358"/>
      <c r="R28" s="359"/>
      <c r="S28" s="359"/>
      <c r="T28" s="360"/>
      <c r="U28" s="436">
        <f>+Q25+Q27</f>
        <v>0</v>
      </c>
      <c r="V28" s="437"/>
      <c r="W28" s="437"/>
      <c r="X28" s="438"/>
      <c r="Y28" s="68"/>
    </row>
    <row r="29" spans="2:25" s="63" customFormat="1" ht="13.5" customHeight="1" x14ac:dyDescent="0.15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6"/>
      <c r="M29" s="76"/>
      <c r="N29" s="152"/>
      <c r="O29" s="152"/>
      <c r="P29" s="153"/>
      <c r="Q29" s="160"/>
      <c r="R29" s="161"/>
      <c r="S29" s="161"/>
      <c r="T29" s="162"/>
      <c r="U29" s="154"/>
      <c r="V29" s="155"/>
      <c r="W29" s="155"/>
      <c r="X29" s="156"/>
      <c r="Y29" s="68"/>
    </row>
    <row r="30" spans="2:25" s="63" customFormat="1" ht="13.5" customHeight="1" x14ac:dyDescent="0.15">
      <c r="B30" s="364" t="s">
        <v>89</v>
      </c>
      <c r="C30" s="365"/>
      <c r="D30" s="365"/>
      <c r="E30" s="365"/>
      <c r="F30" s="365"/>
      <c r="G30" s="365"/>
      <c r="H30" s="365"/>
      <c r="I30" s="365"/>
      <c r="J30" s="365"/>
      <c r="K30" s="365"/>
      <c r="L30" s="366"/>
      <c r="M30" s="350"/>
      <c r="N30" s="351"/>
      <c r="O30" s="351"/>
      <c r="P30" s="352"/>
      <c r="Q30" s="350"/>
      <c r="R30" s="351"/>
      <c r="S30" s="351"/>
      <c r="T30" s="352"/>
      <c r="U30" s="350"/>
      <c r="V30" s="351"/>
      <c r="W30" s="351"/>
      <c r="X30" s="352"/>
      <c r="Y30" s="68"/>
    </row>
    <row r="31" spans="2:25" s="63" customFormat="1" ht="13.5" customHeight="1" x14ac:dyDescent="0.15">
      <c r="B31" s="71"/>
      <c r="C31" s="110"/>
      <c r="D31" s="347" t="s">
        <v>119</v>
      </c>
      <c r="E31" s="348"/>
      <c r="F31" s="348"/>
      <c r="G31" s="348"/>
      <c r="H31" s="348"/>
      <c r="I31" s="348"/>
      <c r="J31" s="348"/>
      <c r="K31" s="348"/>
      <c r="L31" s="349"/>
      <c r="M31" s="350"/>
      <c r="N31" s="351"/>
      <c r="O31" s="351"/>
      <c r="P31" s="352"/>
      <c r="Q31" s="350">
        <v>0</v>
      </c>
      <c r="R31" s="351"/>
      <c r="S31" s="351"/>
      <c r="T31" s="352"/>
      <c r="U31" s="350"/>
      <c r="V31" s="351"/>
      <c r="W31" s="351"/>
      <c r="X31" s="352"/>
      <c r="Y31" s="68"/>
    </row>
    <row r="32" spans="2:25" s="63" customFormat="1" ht="13.5" customHeight="1" x14ac:dyDescent="0.15">
      <c r="B32" s="71"/>
      <c r="C32" s="82"/>
      <c r="D32" s="347" t="s">
        <v>91</v>
      </c>
      <c r="E32" s="348"/>
      <c r="F32" s="348"/>
      <c r="G32" s="348"/>
      <c r="H32" s="348"/>
      <c r="I32" s="348"/>
      <c r="J32" s="348"/>
      <c r="K32" s="348"/>
      <c r="L32" s="349"/>
      <c r="M32" s="350"/>
      <c r="N32" s="351"/>
      <c r="O32" s="351"/>
      <c r="P32" s="352"/>
      <c r="Q32" s="339">
        <v>0</v>
      </c>
      <c r="R32" s="340"/>
      <c r="S32" s="340"/>
      <c r="T32" s="341"/>
      <c r="U32" s="350"/>
      <c r="V32" s="351"/>
      <c r="W32" s="351"/>
      <c r="X32" s="352"/>
      <c r="Y32" s="68"/>
    </row>
    <row r="33" spans="2:25" s="63" customFormat="1" ht="13.5" customHeight="1" x14ac:dyDescent="0.15">
      <c r="B33" s="83"/>
      <c r="C33" s="356" t="s">
        <v>120</v>
      </c>
      <c r="D33" s="356"/>
      <c r="E33" s="356"/>
      <c r="F33" s="356"/>
      <c r="G33" s="356"/>
      <c r="H33" s="356"/>
      <c r="I33" s="356"/>
      <c r="J33" s="356"/>
      <c r="K33" s="356"/>
      <c r="L33" s="357"/>
      <c r="M33" s="350"/>
      <c r="N33" s="351"/>
      <c r="O33" s="351"/>
      <c r="P33" s="352"/>
      <c r="Q33" s="358"/>
      <c r="R33" s="359"/>
      <c r="S33" s="359"/>
      <c r="T33" s="360"/>
      <c r="U33" s="361">
        <f>Q31+Q32</f>
        <v>0</v>
      </c>
      <c r="V33" s="362"/>
      <c r="W33" s="362"/>
      <c r="X33" s="363"/>
      <c r="Y33" s="68"/>
    </row>
    <row r="34" spans="2:25" s="63" customFormat="1" ht="13.5" customHeight="1" thickBot="1" x14ac:dyDescent="0.2">
      <c r="B34" s="111"/>
      <c r="C34" s="337" t="s">
        <v>121</v>
      </c>
      <c r="D34" s="337"/>
      <c r="E34" s="337"/>
      <c r="F34" s="337"/>
      <c r="G34" s="337"/>
      <c r="H34" s="337"/>
      <c r="I34" s="337"/>
      <c r="J34" s="337"/>
      <c r="K34" s="337"/>
      <c r="L34" s="338"/>
      <c r="M34" s="339"/>
      <c r="N34" s="340"/>
      <c r="O34" s="340"/>
      <c r="P34" s="341"/>
      <c r="Q34" s="339"/>
      <c r="R34" s="340"/>
      <c r="S34" s="340"/>
      <c r="T34" s="341"/>
      <c r="U34" s="342">
        <f>+U28+U33</f>
        <v>0</v>
      </c>
      <c r="V34" s="343"/>
      <c r="W34" s="343"/>
      <c r="X34" s="344"/>
      <c r="Y34" s="68"/>
    </row>
    <row r="35" spans="2:25" s="63" customFormat="1" ht="14.25" thickTop="1" x14ac:dyDescent="0.15">
      <c r="B35" s="345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64"/>
    </row>
  </sheetData>
  <mergeCells count="116"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  <mergeCell ref="D9:L9"/>
    <mergeCell ref="M9:P9"/>
    <mergeCell ref="Q9:T9"/>
    <mergeCell ref="U9:X9"/>
    <mergeCell ref="D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D13:L13"/>
    <mergeCell ref="M13:P13"/>
    <mergeCell ref="Q13:T13"/>
    <mergeCell ref="U13:X13"/>
    <mergeCell ref="D14:L14"/>
    <mergeCell ref="M14:P14"/>
    <mergeCell ref="Q14:T14"/>
    <mergeCell ref="U14:X14"/>
    <mergeCell ref="B11:L11"/>
    <mergeCell ref="M11:P11"/>
    <mergeCell ref="D12:L12"/>
    <mergeCell ref="M12:P12"/>
    <mergeCell ref="Q12:T12"/>
    <mergeCell ref="U12:X12"/>
    <mergeCell ref="D17:L17"/>
    <mergeCell ref="M17:P17"/>
    <mergeCell ref="Q17:T17"/>
    <mergeCell ref="U17:X17"/>
    <mergeCell ref="C18:L18"/>
    <mergeCell ref="M18:P18"/>
    <mergeCell ref="Q18:T18"/>
    <mergeCell ref="U18:X18"/>
    <mergeCell ref="E15:L15"/>
    <mergeCell ref="M15:P15"/>
    <mergeCell ref="Q15:T15"/>
    <mergeCell ref="U15:X15"/>
    <mergeCell ref="E16:L16"/>
    <mergeCell ref="M16:P16"/>
    <mergeCell ref="Q16:T16"/>
    <mergeCell ref="U16:X16"/>
    <mergeCell ref="D22:L22"/>
    <mergeCell ref="M22:P22"/>
    <mergeCell ref="Q22:T22"/>
    <mergeCell ref="U22:X22"/>
    <mergeCell ref="D23:L23"/>
    <mergeCell ref="M23:P23"/>
    <mergeCell ref="Q23:T23"/>
    <mergeCell ref="U23:X23"/>
    <mergeCell ref="B20:L20"/>
    <mergeCell ref="M20:P20"/>
    <mergeCell ref="Q20:T20"/>
    <mergeCell ref="U20:X20"/>
    <mergeCell ref="D21:L21"/>
    <mergeCell ref="M21:P21"/>
    <mergeCell ref="Q21:T21"/>
    <mergeCell ref="U21:X21"/>
    <mergeCell ref="D26:L26"/>
    <mergeCell ref="M26:P26"/>
    <mergeCell ref="Q26:T26"/>
    <mergeCell ref="U26:X26"/>
    <mergeCell ref="D27:L27"/>
    <mergeCell ref="M27:P27"/>
    <mergeCell ref="Q27:T27"/>
    <mergeCell ref="U27:X27"/>
    <mergeCell ref="B24:L24"/>
    <mergeCell ref="M24:P24"/>
    <mergeCell ref="D25:L25"/>
    <mergeCell ref="M25:P25"/>
    <mergeCell ref="Q25:T25"/>
    <mergeCell ref="U25:X25"/>
    <mergeCell ref="D31:L31"/>
    <mergeCell ref="M31:P31"/>
    <mergeCell ref="Q31:T31"/>
    <mergeCell ref="U31:X31"/>
    <mergeCell ref="D32:L32"/>
    <mergeCell ref="M32:P32"/>
    <mergeCell ref="Q32:T32"/>
    <mergeCell ref="U32:X32"/>
    <mergeCell ref="C28:L28"/>
    <mergeCell ref="M28:P28"/>
    <mergeCell ref="Q28:T28"/>
    <mergeCell ref="U28:X28"/>
    <mergeCell ref="B30:L30"/>
    <mergeCell ref="M30:P30"/>
    <mergeCell ref="Q30:T30"/>
    <mergeCell ref="U30:X30"/>
    <mergeCell ref="B35:X35"/>
    <mergeCell ref="C33:L33"/>
    <mergeCell ref="M33:P33"/>
    <mergeCell ref="Q33:T33"/>
    <mergeCell ref="U33:X33"/>
    <mergeCell ref="C34:L34"/>
    <mergeCell ref="M34:P34"/>
    <mergeCell ref="Q34:T34"/>
    <mergeCell ref="U34:X34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8"/>
  <sheetViews>
    <sheetView zoomScaleNormal="100" workbookViewId="0">
      <selection activeCell="Y28" sqref="Y28"/>
    </sheetView>
  </sheetViews>
  <sheetFormatPr defaultRowHeight="13.5" x14ac:dyDescent="0.15"/>
  <cols>
    <col min="1" max="1" width="3.625" style="114" customWidth="1"/>
    <col min="2" max="4" width="2.625" style="114" customWidth="1"/>
    <col min="5" max="12" width="3.625" style="114" customWidth="1"/>
    <col min="13" max="24" width="3.625" style="149" customWidth="1"/>
    <col min="25" max="26" width="3.625" style="114" customWidth="1"/>
    <col min="27" max="16384" width="9" style="114"/>
  </cols>
  <sheetData>
    <row r="1" spans="1:26" ht="18" customHeight="1" x14ac:dyDescent="0.15">
      <c r="A1" s="113"/>
      <c r="B1" s="1" t="s">
        <v>0</v>
      </c>
      <c r="C1" s="2"/>
      <c r="D1" s="2"/>
      <c r="E1" s="293" t="s">
        <v>1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s="113" customFormat="1" ht="21" customHeight="1" x14ac:dyDescent="0.15">
      <c r="B2" s="429" t="s">
        <v>94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115"/>
      <c r="Z2" s="116"/>
    </row>
    <row r="3" spans="1:26" s="113" customFormat="1" ht="18" customHeight="1" x14ac:dyDescent="0.15">
      <c r="B3" s="298"/>
      <c r="C3" s="527"/>
      <c r="D3" s="527"/>
      <c r="E3" s="527"/>
      <c r="F3" s="300" t="s">
        <v>35</v>
      </c>
      <c r="G3" s="300"/>
      <c r="H3" s="7" t="s">
        <v>35</v>
      </c>
      <c r="I3" s="8" t="s">
        <v>35</v>
      </c>
      <c r="J3" s="528">
        <v>28</v>
      </c>
      <c r="K3" s="529"/>
      <c r="L3" s="7" t="s">
        <v>61</v>
      </c>
      <c r="M3" s="58">
        <v>3</v>
      </c>
      <c r="N3" s="117" t="s">
        <v>62</v>
      </c>
      <c r="O3" s="60">
        <v>31</v>
      </c>
      <c r="P3" s="530" t="s">
        <v>63</v>
      </c>
      <c r="Q3" s="531"/>
      <c r="R3" s="61" t="s">
        <v>64</v>
      </c>
      <c r="S3" s="58" t="s">
        <v>64</v>
      </c>
      <c r="T3" s="61" t="s">
        <v>64</v>
      </c>
      <c r="U3" s="433" t="s">
        <v>64</v>
      </c>
      <c r="V3" s="433"/>
      <c r="W3" s="435"/>
      <c r="X3" s="435"/>
      <c r="Y3" s="118"/>
      <c r="Z3" s="116"/>
    </row>
    <row r="4" spans="1:26" s="119" customFormat="1" ht="15" customHeight="1" x14ac:dyDescent="0.15">
      <c r="B4" s="274" t="s">
        <v>4</v>
      </c>
      <c r="C4" s="275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120"/>
    </row>
    <row r="5" spans="1:26" s="113" customFormat="1" ht="15" customHeight="1" x14ac:dyDescent="0.15">
      <c r="B5" s="522" t="s">
        <v>95</v>
      </c>
      <c r="C5" s="523"/>
      <c r="D5" s="523"/>
      <c r="E5" s="523"/>
      <c r="F5" s="523"/>
      <c r="G5" s="523"/>
      <c r="H5" s="523"/>
      <c r="I5" s="523"/>
      <c r="J5" s="523"/>
      <c r="K5" s="523"/>
      <c r="L5" s="524"/>
      <c r="M5" s="525" t="s">
        <v>96</v>
      </c>
      <c r="N5" s="526"/>
      <c r="O5" s="526"/>
      <c r="P5" s="526"/>
      <c r="Q5" s="526"/>
      <c r="R5" s="526"/>
      <c r="S5" s="526"/>
      <c r="T5" s="526"/>
      <c r="U5" s="526"/>
      <c r="V5" s="526"/>
      <c r="W5" s="121"/>
      <c r="X5" s="122"/>
      <c r="Y5" s="123"/>
    </row>
    <row r="6" spans="1:26" s="119" customFormat="1" ht="13.5" customHeight="1" x14ac:dyDescent="0.15">
      <c r="B6" s="421" t="s">
        <v>97</v>
      </c>
      <c r="C6" s="422"/>
      <c r="D6" s="422"/>
      <c r="E6" s="422"/>
      <c r="F6" s="422"/>
      <c r="G6" s="422"/>
      <c r="H6" s="422"/>
      <c r="I6" s="422"/>
      <c r="J6" s="422"/>
      <c r="K6" s="422"/>
      <c r="L6" s="423"/>
      <c r="M6" s="424"/>
      <c r="N6" s="425"/>
      <c r="O6" s="425"/>
      <c r="P6" s="425"/>
      <c r="Q6" s="424"/>
      <c r="R6" s="425"/>
      <c r="S6" s="425"/>
      <c r="T6" s="425"/>
      <c r="U6" s="426"/>
      <c r="V6" s="427"/>
      <c r="W6" s="427"/>
      <c r="X6" s="428"/>
      <c r="Y6" s="124"/>
    </row>
    <row r="7" spans="1:26" s="119" customFormat="1" ht="13.5" customHeight="1" x14ac:dyDescent="0.15">
      <c r="B7" s="69"/>
      <c r="C7" s="70" t="s">
        <v>98</v>
      </c>
      <c r="D7" s="370" t="s">
        <v>99</v>
      </c>
      <c r="E7" s="248"/>
      <c r="F7" s="248"/>
      <c r="G7" s="248"/>
      <c r="H7" s="248"/>
      <c r="I7" s="248"/>
      <c r="J7" s="248"/>
      <c r="K7" s="248"/>
      <c r="L7" s="415"/>
      <c r="M7" s="424"/>
      <c r="N7" s="425"/>
      <c r="O7" s="425"/>
      <c r="P7" s="425"/>
      <c r="Q7" s="424"/>
      <c r="R7" s="425"/>
      <c r="S7" s="425"/>
      <c r="T7" s="425"/>
      <c r="U7" s="477"/>
      <c r="V7" s="478"/>
      <c r="W7" s="478"/>
      <c r="X7" s="479"/>
      <c r="Y7" s="124"/>
    </row>
    <row r="8" spans="1:26" s="119" customFormat="1" ht="13.5" customHeight="1" x14ac:dyDescent="0.15">
      <c r="B8" s="71"/>
      <c r="C8" s="72"/>
      <c r="D8" s="347" t="s">
        <v>69</v>
      </c>
      <c r="E8" s="231"/>
      <c r="F8" s="231"/>
      <c r="G8" s="231"/>
      <c r="H8" s="231"/>
      <c r="I8" s="231"/>
      <c r="J8" s="231"/>
      <c r="K8" s="231"/>
      <c r="L8" s="273"/>
      <c r="M8" s="519"/>
      <c r="N8" s="520"/>
      <c r="O8" s="520"/>
      <c r="P8" s="520"/>
      <c r="Q8" s="424"/>
      <c r="R8" s="425"/>
      <c r="S8" s="425"/>
      <c r="T8" s="425"/>
      <c r="U8" s="477"/>
      <c r="V8" s="478"/>
      <c r="W8" s="478"/>
      <c r="X8" s="479"/>
      <c r="Y8" s="124"/>
    </row>
    <row r="9" spans="1:26" s="119" customFormat="1" ht="13.5" customHeight="1" x14ac:dyDescent="0.15">
      <c r="B9" s="71"/>
      <c r="C9" s="72"/>
      <c r="D9" s="81"/>
      <c r="E9" s="231" t="s">
        <v>100</v>
      </c>
      <c r="F9" s="517"/>
      <c r="G9" s="517"/>
      <c r="H9" s="517"/>
      <c r="I9" s="517"/>
      <c r="J9" s="517"/>
      <c r="K9" s="517"/>
      <c r="L9" s="518"/>
      <c r="M9" s="519">
        <v>0</v>
      </c>
      <c r="N9" s="520"/>
      <c r="O9" s="520"/>
      <c r="P9" s="520"/>
      <c r="Q9" s="424"/>
      <c r="R9" s="425"/>
      <c r="S9" s="425"/>
      <c r="T9" s="425"/>
      <c r="U9" s="477"/>
      <c r="V9" s="478"/>
      <c r="W9" s="478"/>
      <c r="X9" s="479"/>
      <c r="Y9" s="124"/>
    </row>
    <row r="10" spans="1:26" s="119" customFormat="1" ht="13.5" customHeight="1" x14ac:dyDescent="0.15">
      <c r="B10" s="71"/>
      <c r="C10" s="72"/>
      <c r="D10" s="81"/>
      <c r="E10" s="231" t="s">
        <v>101</v>
      </c>
      <c r="F10" s="517"/>
      <c r="G10" s="517"/>
      <c r="H10" s="517"/>
      <c r="I10" s="517"/>
      <c r="J10" s="517"/>
      <c r="K10" s="517"/>
      <c r="L10" s="518"/>
      <c r="M10" s="501">
        <v>14008</v>
      </c>
      <c r="N10" s="502"/>
      <c r="O10" s="502"/>
      <c r="P10" s="521"/>
      <c r="Q10" s="424"/>
      <c r="R10" s="425"/>
      <c r="S10" s="425"/>
      <c r="T10" s="425"/>
      <c r="U10" s="477"/>
      <c r="V10" s="478"/>
      <c r="W10" s="478"/>
      <c r="X10" s="479"/>
      <c r="Y10" s="124"/>
    </row>
    <row r="11" spans="1:26" s="119" customFormat="1" ht="13.5" customHeight="1" x14ac:dyDescent="0.15">
      <c r="B11" s="71"/>
      <c r="C11" s="72"/>
      <c r="D11" s="81"/>
      <c r="E11" s="231" t="s">
        <v>70</v>
      </c>
      <c r="F11" s="517"/>
      <c r="G11" s="517"/>
      <c r="H11" s="517"/>
      <c r="I11" s="517"/>
      <c r="J11" s="517"/>
      <c r="K11" s="517"/>
      <c r="L11" s="518"/>
      <c r="M11" s="412"/>
      <c r="N11" s="413"/>
      <c r="O11" s="413"/>
      <c r="P11" s="414"/>
      <c r="Q11" s="424"/>
      <c r="R11" s="425"/>
      <c r="S11" s="425"/>
      <c r="T11" s="425"/>
      <c r="U11" s="477"/>
      <c r="V11" s="478"/>
      <c r="W11" s="478"/>
      <c r="X11" s="479"/>
      <c r="Y11" s="124"/>
    </row>
    <row r="12" spans="1:26" s="119" customFormat="1" ht="13.5" customHeight="1" x14ac:dyDescent="0.15">
      <c r="B12" s="71"/>
      <c r="C12" s="72"/>
      <c r="D12" s="81"/>
      <c r="E12" s="125"/>
      <c r="F12" s="488" t="s">
        <v>102</v>
      </c>
      <c r="G12" s="488"/>
      <c r="H12" s="488"/>
      <c r="I12" s="488"/>
      <c r="J12" s="488"/>
      <c r="K12" s="488"/>
      <c r="L12" s="489"/>
      <c r="M12" s="514">
        <v>969407</v>
      </c>
      <c r="N12" s="515"/>
      <c r="O12" s="515"/>
      <c r="P12" s="515"/>
      <c r="Q12" s="424"/>
      <c r="R12" s="425"/>
      <c r="S12" s="425"/>
      <c r="T12" s="425"/>
      <c r="U12" s="477"/>
      <c r="V12" s="478"/>
      <c r="W12" s="478"/>
      <c r="X12" s="479"/>
      <c r="Y12" s="124"/>
    </row>
    <row r="13" spans="1:26" s="119" customFormat="1" ht="13.5" customHeight="1" x14ac:dyDescent="0.15">
      <c r="B13" s="71"/>
      <c r="C13" s="72"/>
      <c r="D13" s="81"/>
      <c r="E13" s="125"/>
      <c r="F13" s="488" t="s">
        <v>103</v>
      </c>
      <c r="G13" s="488"/>
      <c r="H13" s="488"/>
      <c r="I13" s="488"/>
      <c r="J13" s="488"/>
      <c r="K13" s="488"/>
      <c r="L13" s="489"/>
      <c r="M13" s="511">
        <v>54826</v>
      </c>
      <c r="N13" s="512"/>
      <c r="O13" s="512"/>
      <c r="P13" s="513"/>
      <c r="Q13" s="126"/>
      <c r="R13" s="127"/>
      <c r="S13" s="127"/>
      <c r="T13" s="127"/>
      <c r="U13" s="128"/>
      <c r="V13" s="129"/>
      <c r="W13" s="129"/>
      <c r="X13" s="130"/>
      <c r="Y13" s="124"/>
    </row>
    <row r="14" spans="1:26" s="119" customFormat="1" ht="13.5" customHeight="1" x14ac:dyDescent="0.15">
      <c r="B14" s="71"/>
      <c r="C14" s="72"/>
      <c r="D14" s="81"/>
      <c r="E14" s="125"/>
      <c r="F14" s="488" t="s">
        <v>104</v>
      </c>
      <c r="G14" s="488"/>
      <c r="H14" s="488"/>
      <c r="I14" s="488"/>
      <c r="J14" s="488"/>
      <c r="K14" s="488"/>
      <c r="L14" s="489"/>
      <c r="M14" s="514">
        <v>83400</v>
      </c>
      <c r="N14" s="515"/>
      <c r="O14" s="515"/>
      <c r="P14" s="516"/>
      <c r="Q14" s="126"/>
      <c r="R14" s="127"/>
      <c r="S14" s="127"/>
      <c r="T14" s="127"/>
      <c r="U14" s="128"/>
      <c r="V14" s="129"/>
      <c r="W14" s="129"/>
      <c r="X14" s="130"/>
      <c r="Y14" s="124"/>
    </row>
    <row r="15" spans="1:26" s="119" customFormat="1" ht="13.5" customHeight="1" x14ac:dyDescent="0.15">
      <c r="B15" s="71"/>
      <c r="C15" s="72"/>
      <c r="D15" s="81"/>
      <c r="E15" s="231"/>
      <c r="F15" s="517"/>
      <c r="G15" s="517"/>
      <c r="H15" s="517"/>
      <c r="I15" s="517"/>
      <c r="J15" s="517"/>
      <c r="K15" s="517"/>
      <c r="L15" s="518"/>
      <c r="M15" s="503"/>
      <c r="N15" s="504"/>
      <c r="O15" s="504"/>
      <c r="P15" s="505"/>
      <c r="Q15" s="424"/>
      <c r="R15" s="425"/>
      <c r="S15" s="425"/>
      <c r="T15" s="425"/>
      <c r="U15" s="477"/>
      <c r="V15" s="478"/>
      <c r="W15" s="478"/>
      <c r="X15" s="479"/>
      <c r="Y15" s="124"/>
    </row>
    <row r="16" spans="1:26" s="119" customFormat="1" ht="13.5" customHeight="1" x14ac:dyDescent="0.15">
      <c r="B16" s="71"/>
      <c r="C16" s="72"/>
      <c r="D16" s="370" t="s">
        <v>105</v>
      </c>
      <c r="E16" s="371"/>
      <c r="F16" s="371"/>
      <c r="G16" s="371"/>
      <c r="H16" s="371"/>
      <c r="I16" s="371"/>
      <c r="J16" s="371"/>
      <c r="K16" s="371"/>
      <c r="L16" s="372"/>
      <c r="M16" s="509"/>
      <c r="N16" s="510"/>
      <c r="O16" s="510"/>
      <c r="P16" s="510"/>
      <c r="Q16" s="474">
        <f>SUM(M9:P15)</f>
        <v>1121641</v>
      </c>
      <c r="R16" s="475"/>
      <c r="S16" s="475"/>
      <c r="T16" s="476"/>
      <c r="U16" s="477"/>
      <c r="V16" s="478"/>
      <c r="W16" s="478"/>
      <c r="X16" s="479"/>
      <c r="Y16" s="124"/>
    </row>
    <row r="17" spans="2:25" s="119" customFormat="1" ht="13.5" customHeight="1" x14ac:dyDescent="0.15">
      <c r="B17" s="69"/>
      <c r="C17" s="70" t="s">
        <v>12</v>
      </c>
      <c r="D17" s="370" t="s">
        <v>74</v>
      </c>
      <c r="E17" s="371"/>
      <c r="F17" s="371"/>
      <c r="G17" s="371"/>
      <c r="H17" s="371"/>
      <c r="I17" s="371"/>
      <c r="J17" s="371"/>
      <c r="K17" s="371"/>
      <c r="L17" s="372"/>
      <c r="M17" s="501"/>
      <c r="N17" s="502"/>
      <c r="O17" s="502"/>
      <c r="P17" s="502"/>
      <c r="Q17" s="477"/>
      <c r="R17" s="478"/>
      <c r="S17" s="478"/>
      <c r="T17" s="479"/>
      <c r="U17" s="477"/>
      <c r="V17" s="478"/>
      <c r="W17" s="478"/>
      <c r="X17" s="479"/>
      <c r="Y17" s="124"/>
    </row>
    <row r="18" spans="2:25" s="119" customFormat="1" ht="13.5" customHeight="1" x14ac:dyDescent="0.15">
      <c r="B18" s="71"/>
      <c r="C18" s="79"/>
      <c r="D18" s="347" t="s">
        <v>106</v>
      </c>
      <c r="E18" s="348"/>
      <c r="F18" s="348"/>
      <c r="G18" s="348"/>
      <c r="H18" s="348"/>
      <c r="I18" s="348"/>
      <c r="J18" s="348"/>
      <c r="K18" s="348"/>
      <c r="L18" s="349"/>
      <c r="M18" s="404">
        <v>247452</v>
      </c>
      <c r="N18" s="405"/>
      <c r="O18" s="405"/>
      <c r="P18" s="405"/>
      <c r="Q18" s="477"/>
      <c r="R18" s="478"/>
      <c r="S18" s="478"/>
      <c r="T18" s="479"/>
      <c r="U18" s="477"/>
      <c r="V18" s="478"/>
      <c r="W18" s="478"/>
      <c r="X18" s="479"/>
      <c r="Y18" s="124"/>
    </row>
    <row r="19" spans="2:25" s="119" customFormat="1" ht="13.5" customHeight="1" x14ac:dyDescent="0.15">
      <c r="B19" s="71"/>
      <c r="C19" s="79"/>
      <c r="D19" s="81"/>
      <c r="E19" s="231" t="s">
        <v>76</v>
      </c>
      <c r="F19" s="231"/>
      <c r="G19" s="231"/>
      <c r="H19" s="231"/>
      <c r="I19" s="231"/>
      <c r="J19" s="231"/>
      <c r="K19" s="231"/>
      <c r="L19" s="273"/>
      <c r="M19" s="404"/>
      <c r="N19" s="405"/>
      <c r="O19" s="405"/>
      <c r="P19" s="405"/>
      <c r="Q19" s="477"/>
      <c r="R19" s="478"/>
      <c r="S19" s="478"/>
      <c r="T19" s="479"/>
      <c r="U19" s="477"/>
      <c r="V19" s="478"/>
      <c r="W19" s="478"/>
      <c r="X19" s="479"/>
      <c r="Y19" s="124"/>
    </row>
    <row r="20" spans="2:25" s="119" customFormat="1" ht="13.5" customHeight="1" x14ac:dyDescent="0.15">
      <c r="B20" s="71"/>
      <c r="C20" s="79"/>
      <c r="D20" s="81"/>
      <c r="E20" s="131"/>
      <c r="F20" s="231" t="s">
        <v>107</v>
      </c>
      <c r="G20" s="231"/>
      <c r="H20" s="231"/>
      <c r="I20" s="231"/>
      <c r="J20" s="231"/>
      <c r="K20" s="231"/>
      <c r="L20" s="273"/>
      <c r="M20" s="503">
        <v>0</v>
      </c>
      <c r="N20" s="504"/>
      <c r="O20" s="504"/>
      <c r="P20" s="505"/>
      <c r="Q20" s="506"/>
      <c r="R20" s="507"/>
      <c r="S20" s="507"/>
      <c r="T20" s="508"/>
      <c r="U20" s="477"/>
      <c r="V20" s="478"/>
      <c r="W20" s="478"/>
      <c r="X20" s="479"/>
      <c r="Y20" s="124"/>
    </row>
    <row r="21" spans="2:25" s="119" customFormat="1" ht="13.5" customHeight="1" x14ac:dyDescent="0.15">
      <c r="B21" s="69"/>
      <c r="C21" s="132"/>
      <c r="D21" s="370" t="s">
        <v>77</v>
      </c>
      <c r="E21" s="371"/>
      <c r="F21" s="371"/>
      <c r="G21" s="371"/>
      <c r="H21" s="371"/>
      <c r="I21" s="371"/>
      <c r="J21" s="371"/>
      <c r="K21" s="371"/>
      <c r="L21" s="372"/>
      <c r="M21" s="496"/>
      <c r="N21" s="497"/>
      <c r="O21" s="497"/>
      <c r="P21" s="497"/>
      <c r="Q21" s="498">
        <f>SUM(M20)+M18</f>
        <v>247452</v>
      </c>
      <c r="R21" s="499"/>
      <c r="S21" s="499"/>
      <c r="T21" s="500"/>
      <c r="U21" s="478"/>
      <c r="V21" s="478"/>
      <c r="W21" s="478"/>
      <c r="X21" s="479"/>
      <c r="Y21" s="124"/>
    </row>
    <row r="22" spans="2:25" s="119" customFormat="1" ht="13.5" customHeight="1" x14ac:dyDescent="0.15">
      <c r="B22" s="133"/>
      <c r="C22" s="356" t="s">
        <v>78</v>
      </c>
      <c r="D22" s="356"/>
      <c r="E22" s="356"/>
      <c r="F22" s="356"/>
      <c r="G22" s="356"/>
      <c r="H22" s="356"/>
      <c r="I22" s="356"/>
      <c r="J22" s="356"/>
      <c r="K22" s="356"/>
      <c r="L22" s="357"/>
      <c r="M22" s="501"/>
      <c r="N22" s="502"/>
      <c r="O22" s="502"/>
      <c r="P22" s="502"/>
      <c r="Q22" s="471"/>
      <c r="R22" s="472"/>
      <c r="S22" s="472"/>
      <c r="T22" s="473"/>
      <c r="U22" s="463">
        <f>+Q16+Q21</f>
        <v>1369093</v>
      </c>
      <c r="V22" s="464"/>
      <c r="W22" s="464"/>
      <c r="X22" s="465"/>
      <c r="Y22" s="124"/>
    </row>
    <row r="23" spans="2:25" s="119" customFormat="1" ht="13.5" customHeight="1" x14ac:dyDescent="0.15">
      <c r="B23" s="134"/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135"/>
      <c r="N23" s="136"/>
      <c r="O23" s="136"/>
      <c r="P23" s="136"/>
      <c r="Q23" s="137"/>
      <c r="R23" s="138"/>
      <c r="S23" s="138"/>
      <c r="T23" s="139"/>
      <c r="U23" s="140"/>
      <c r="V23" s="141"/>
      <c r="W23" s="141"/>
      <c r="X23" s="142"/>
      <c r="Y23" s="124"/>
    </row>
    <row r="24" spans="2:25" s="119" customFormat="1" ht="13.5" customHeight="1" x14ac:dyDescent="0.15">
      <c r="B24" s="364" t="s">
        <v>79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6"/>
      <c r="M24" s="226"/>
      <c r="N24" s="227"/>
      <c r="O24" s="227"/>
      <c r="P24" s="228"/>
      <c r="Q24" s="477"/>
      <c r="R24" s="478"/>
      <c r="S24" s="478"/>
      <c r="T24" s="479"/>
      <c r="U24" s="471"/>
      <c r="V24" s="472"/>
      <c r="W24" s="472"/>
      <c r="X24" s="473"/>
      <c r="Y24" s="124"/>
    </row>
    <row r="25" spans="2:25" s="119" customFormat="1" ht="13.5" customHeight="1" x14ac:dyDescent="0.15">
      <c r="B25" s="69"/>
      <c r="C25" s="70" t="s">
        <v>25</v>
      </c>
      <c r="D25" s="370" t="s">
        <v>80</v>
      </c>
      <c r="E25" s="371"/>
      <c r="F25" s="371"/>
      <c r="G25" s="371"/>
      <c r="H25" s="371"/>
      <c r="I25" s="371"/>
      <c r="J25" s="371"/>
      <c r="K25" s="371"/>
      <c r="L25" s="372"/>
      <c r="M25" s="226"/>
      <c r="N25" s="227"/>
      <c r="O25" s="227"/>
      <c r="P25" s="228"/>
      <c r="Q25" s="477"/>
      <c r="R25" s="478"/>
      <c r="S25" s="478"/>
      <c r="T25" s="479"/>
      <c r="U25" s="477"/>
      <c r="V25" s="478"/>
      <c r="W25" s="478"/>
      <c r="X25" s="479"/>
      <c r="Y25" s="124"/>
    </row>
    <row r="26" spans="2:25" s="119" customFormat="1" ht="13.5" customHeight="1" x14ac:dyDescent="0.15">
      <c r="B26" s="71"/>
      <c r="C26" s="72"/>
      <c r="D26" s="347"/>
      <c r="E26" s="348"/>
      <c r="F26" s="348"/>
      <c r="G26" s="348"/>
      <c r="H26" s="348"/>
      <c r="I26" s="348"/>
      <c r="J26" s="348"/>
      <c r="K26" s="348"/>
      <c r="L26" s="349"/>
      <c r="M26" s="226"/>
      <c r="N26" s="227"/>
      <c r="O26" s="227"/>
      <c r="P26" s="228"/>
      <c r="Q26" s="477"/>
      <c r="R26" s="478"/>
      <c r="S26" s="478"/>
      <c r="T26" s="479"/>
      <c r="U26" s="477"/>
      <c r="V26" s="478"/>
      <c r="W26" s="478"/>
      <c r="X26" s="479"/>
      <c r="Y26" s="124"/>
    </row>
    <row r="27" spans="2:25" s="119" customFormat="1" ht="13.5" customHeight="1" x14ac:dyDescent="0.15">
      <c r="B27" s="71"/>
      <c r="C27" s="72"/>
      <c r="D27" s="347" t="s">
        <v>108</v>
      </c>
      <c r="E27" s="348"/>
      <c r="F27" s="348"/>
      <c r="G27" s="348"/>
      <c r="H27" s="348"/>
      <c r="I27" s="348"/>
      <c r="J27" s="348"/>
      <c r="K27" s="348"/>
      <c r="L27" s="349"/>
      <c r="M27" s="493">
        <v>1376000</v>
      </c>
      <c r="N27" s="494"/>
      <c r="O27" s="494"/>
      <c r="P27" s="495"/>
      <c r="Q27" s="477"/>
      <c r="R27" s="478"/>
      <c r="S27" s="478"/>
      <c r="T27" s="479"/>
      <c r="U27" s="477"/>
      <c r="V27" s="478"/>
      <c r="W27" s="478"/>
      <c r="X27" s="479"/>
      <c r="Y27" s="124"/>
    </row>
    <row r="28" spans="2:25" s="119" customFormat="1" ht="13.5" customHeight="1" x14ac:dyDescent="0.15">
      <c r="B28" s="71"/>
      <c r="C28" s="72"/>
      <c r="D28" s="487" t="s">
        <v>109</v>
      </c>
      <c r="E28" s="488"/>
      <c r="F28" s="488"/>
      <c r="G28" s="488"/>
      <c r="H28" s="488"/>
      <c r="I28" s="488"/>
      <c r="J28" s="488"/>
      <c r="K28" s="488"/>
      <c r="L28" s="489"/>
      <c r="M28" s="490">
        <v>0</v>
      </c>
      <c r="N28" s="491"/>
      <c r="O28" s="491"/>
      <c r="P28" s="492"/>
      <c r="Q28" s="477"/>
      <c r="R28" s="478"/>
      <c r="S28" s="478"/>
      <c r="T28" s="479"/>
      <c r="U28" s="477"/>
      <c r="V28" s="478"/>
      <c r="W28" s="478"/>
      <c r="X28" s="479"/>
      <c r="Y28" s="124"/>
    </row>
    <row r="29" spans="2:25" s="119" customFormat="1" ht="13.5" customHeight="1" x14ac:dyDescent="0.15">
      <c r="B29" s="71"/>
      <c r="C29" s="72"/>
      <c r="D29" s="483" t="s">
        <v>110</v>
      </c>
      <c r="E29" s="484"/>
      <c r="F29" s="484"/>
      <c r="G29" s="484"/>
      <c r="H29" s="484"/>
      <c r="I29" s="484"/>
      <c r="J29" s="484"/>
      <c r="K29" s="484"/>
      <c r="L29" s="484"/>
      <c r="M29" s="389">
        <v>3426110</v>
      </c>
      <c r="N29" s="390"/>
      <c r="O29" s="390"/>
      <c r="P29" s="391"/>
      <c r="Q29" s="478"/>
      <c r="R29" s="478"/>
      <c r="S29" s="478"/>
      <c r="T29" s="479"/>
      <c r="U29" s="477"/>
      <c r="V29" s="478"/>
      <c r="W29" s="478"/>
      <c r="X29" s="479"/>
      <c r="Y29" s="124"/>
    </row>
    <row r="30" spans="2:25" s="119" customFormat="1" ht="13.5" customHeight="1" x14ac:dyDescent="0.15">
      <c r="B30" s="71"/>
      <c r="C30" s="72"/>
      <c r="D30" s="483" t="s">
        <v>110</v>
      </c>
      <c r="E30" s="484"/>
      <c r="F30" s="484"/>
      <c r="G30" s="484"/>
      <c r="H30" s="484"/>
      <c r="I30" s="484"/>
      <c r="J30" s="484"/>
      <c r="K30" s="484"/>
      <c r="L30" s="484"/>
      <c r="M30" s="389">
        <v>207875</v>
      </c>
      <c r="N30" s="390"/>
      <c r="O30" s="390"/>
      <c r="P30" s="391"/>
      <c r="Q30" s="129"/>
      <c r="R30" s="129"/>
      <c r="S30" s="129"/>
      <c r="T30" s="130"/>
      <c r="U30" s="128"/>
      <c r="V30" s="129"/>
      <c r="W30" s="129"/>
      <c r="X30" s="130"/>
      <c r="Y30" s="124"/>
    </row>
    <row r="31" spans="2:25" s="119" customFormat="1" ht="13.5" customHeight="1" x14ac:dyDescent="0.15">
      <c r="B31" s="71"/>
      <c r="C31" s="72"/>
      <c r="D31" s="485" t="s">
        <v>111</v>
      </c>
      <c r="E31" s="486"/>
      <c r="F31" s="486"/>
      <c r="G31" s="486"/>
      <c r="H31" s="486"/>
      <c r="I31" s="486"/>
      <c r="J31" s="486"/>
      <c r="K31" s="486"/>
      <c r="L31" s="486"/>
      <c r="M31" s="389">
        <v>42057</v>
      </c>
      <c r="N31" s="390"/>
      <c r="O31" s="390"/>
      <c r="P31" s="391"/>
      <c r="Q31" s="128"/>
      <c r="R31" s="129"/>
      <c r="S31" s="129"/>
      <c r="T31" s="130"/>
      <c r="U31" s="128"/>
      <c r="V31" s="129"/>
      <c r="W31" s="129"/>
      <c r="X31" s="130"/>
      <c r="Y31" s="124"/>
    </row>
    <row r="32" spans="2:25" s="119" customFormat="1" ht="13.5" customHeight="1" x14ac:dyDescent="0.15">
      <c r="B32" s="69"/>
      <c r="C32" s="70"/>
      <c r="D32" s="370" t="s">
        <v>85</v>
      </c>
      <c r="E32" s="371"/>
      <c r="F32" s="371"/>
      <c r="G32" s="371"/>
      <c r="H32" s="371"/>
      <c r="I32" s="371"/>
      <c r="J32" s="371"/>
      <c r="K32" s="371"/>
      <c r="L32" s="372"/>
      <c r="M32" s="211"/>
      <c r="N32" s="212"/>
      <c r="O32" s="212"/>
      <c r="P32" s="213"/>
      <c r="Q32" s="474">
        <f>SUM(M27:P31)</f>
        <v>5052042</v>
      </c>
      <c r="R32" s="475"/>
      <c r="S32" s="475"/>
      <c r="T32" s="476"/>
      <c r="U32" s="477"/>
      <c r="V32" s="478"/>
      <c r="W32" s="478"/>
      <c r="X32" s="479"/>
      <c r="Y32" s="124"/>
    </row>
    <row r="33" spans="2:25" s="119" customFormat="1" ht="13.5" customHeight="1" x14ac:dyDescent="0.15">
      <c r="B33" s="69"/>
      <c r="C33" s="70"/>
      <c r="D33" s="143"/>
      <c r="E33" s="144"/>
      <c r="F33" s="144"/>
      <c r="G33" s="144"/>
      <c r="H33" s="144"/>
      <c r="I33" s="144"/>
      <c r="J33" s="144"/>
      <c r="K33" s="144"/>
      <c r="L33" s="145"/>
      <c r="M33" s="28"/>
      <c r="N33" s="29"/>
      <c r="O33" s="29"/>
      <c r="P33" s="30"/>
      <c r="Q33" s="146"/>
      <c r="R33" s="147"/>
      <c r="S33" s="147"/>
      <c r="T33" s="148"/>
      <c r="U33" s="128"/>
      <c r="V33" s="129"/>
      <c r="W33" s="129"/>
      <c r="X33" s="130"/>
      <c r="Y33" s="124"/>
    </row>
    <row r="34" spans="2:25" s="119" customFormat="1" ht="13.5" customHeight="1" x14ac:dyDescent="0.15">
      <c r="B34" s="69"/>
      <c r="C34" s="70" t="s">
        <v>12</v>
      </c>
      <c r="D34" s="370" t="s">
        <v>86</v>
      </c>
      <c r="E34" s="371"/>
      <c r="F34" s="371"/>
      <c r="G34" s="371"/>
      <c r="H34" s="371"/>
      <c r="I34" s="371"/>
      <c r="J34" s="371"/>
      <c r="K34" s="371"/>
      <c r="L34" s="372"/>
      <c r="M34" s="477"/>
      <c r="N34" s="478"/>
      <c r="O34" s="478"/>
      <c r="P34" s="479"/>
      <c r="Q34" s="477"/>
      <c r="R34" s="478"/>
      <c r="S34" s="478"/>
      <c r="T34" s="479"/>
      <c r="U34" s="477"/>
      <c r="V34" s="478"/>
      <c r="W34" s="478"/>
      <c r="X34" s="479"/>
      <c r="Y34" s="124"/>
    </row>
    <row r="35" spans="2:25" s="119" customFormat="1" ht="13.5" customHeight="1" x14ac:dyDescent="0.15">
      <c r="B35" s="69"/>
      <c r="C35" s="132"/>
      <c r="D35" s="370" t="s">
        <v>87</v>
      </c>
      <c r="E35" s="371"/>
      <c r="F35" s="371"/>
      <c r="G35" s="371"/>
      <c r="H35" s="371"/>
      <c r="I35" s="371"/>
      <c r="J35" s="371"/>
      <c r="K35" s="371"/>
      <c r="L35" s="372"/>
      <c r="M35" s="471"/>
      <c r="N35" s="472"/>
      <c r="O35" s="472"/>
      <c r="P35" s="473"/>
      <c r="Q35" s="463">
        <v>0</v>
      </c>
      <c r="R35" s="464"/>
      <c r="S35" s="464"/>
      <c r="T35" s="465"/>
      <c r="U35" s="474"/>
      <c r="V35" s="475"/>
      <c r="W35" s="475"/>
      <c r="X35" s="476"/>
      <c r="Y35" s="124"/>
    </row>
    <row r="36" spans="2:25" s="119" customFormat="1" ht="13.5" customHeight="1" x14ac:dyDescent="0.15">
      <c r="B36" s="83"/>
      <c r="C36" s="356" t="s">
        <v>88</v>
      </c>
      <c r="D36" s="356"/>
      <c r="E36" s="356"/>
      <c r="F36" s="356"/>
      <c r="G36" s="356"/>
      <c r="H36" s="356"/>
      <c r="I36" s="356"/>
      <c r="J36" s="356"/>
      <c r="K36" s="356"/>
      <c r="L36" s="357"/>
      <c r="M36" s="477"/>
      <c r="N36" s="478"/>
      <c r="O36" s="478"/>
      <c r="P36" s="479"/>
      <c r="Q36" s="480"/>
      <c r="R36" s="481"/>
      <c r="S36" s="481"/>
      <c r="T36" s="482"/>
      <c r="U36" s="463">
        <f>+Q32+Q35</f>
        <v>5052042</v>
      </c>
      <c r="V36" s="464"/>
      <c r="W36" s="464"/>
      <c r="X36" s="465"/>
      <c r="Y36" s="124"/>
    </row>
    <row r="37" spans="2:25" s="119" customFormat="1" ht="13.5" customHeight="1" thickBot="1" x14ac:dyDescent="0.2">
      <c r="B37" s="111"/>
      <c r="C37" s="337" t="s">
        <v>112</v>
      </c>
      <c r="D37" s="337"/>
      <c r="E37" s="337"/>
      <c r="F37" s="337"/>
      <c r="G37" s="337"/>
      <c r="H37" s="337"/>
      <c r="I37" s="337"/>
      <c r="J37" s="337"/>
      <c r="K37" s="337"/>
      <c r="L37" s="338"/>
      <c r="M37" s="460"/>
      <c r="N37" s="461"/>
      <c r="O37" s="461"/>
      <c r="P37" s="462"/>
      <c r="Q37" s="463"/>
      <c r="R37" s="464"/>
      <c r="S37" s="464"/>
      <c r="T37" s="465"/>
      <c r="U37" s="466">
        <f>+U22-U36</f>
        <v>-3682949</v>
      </c>
      <c r="V37" s="467"/>
      <c r="W37" s="467"/>
      <c r="X37" s="468"/>
      <c r="Y37" s="124"/>
    </row>
    <row r="38" spans="2:25" s="119" customFormat="1" ht="14.25" thickTop="1" x14ac:dyDescent="0.15">
      <c r="B38" s="469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120"/>
    </row>
  </sheetData>
  <mergeCells count="124">
    <mergeCell ref="E1:X1"/>
    <mergeCell ref="B2:X2"/>
    <mergeCell ref="B3:E3"/>
    <mergeCell ref="F3:G3"/>
    <mergeCell ref="J3:K3"/>
    <mergeCell ref="P3:Q3"/>
    <mergeCell ref="U3:V3"/>
    <mergeCell ref="W3:X3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V5"/>
    <mergeCell ref="B6:L6"/>
    <mergeCell ref="M6:P6"/>
    <mergeCell ref="Q6:T6"/>
    <mergeCell ref="U6:X6"/>
    <mergeCell ref="E11:L11"/>
    <mergeCell ref="M11:P11"/>
    <mergeCell ref="Q11:T11"/>
    <mergeCell ref="U11:X11"/>
    <mergeCell ref="F12:L12"/>
    <mergeCell ref="M12:P12"/>
    <mergeCell ref="Q12:T12"/>
    <mergeCell ref="U12:X12"/>
    <mergeCell ref="E9:L9"/>
    <mergeCell ref="M9:P9"/>
    <mergeCell ref="Q9:T9"/>
    <mergeCell ref="U9:X9"/>
    <mergeCell ref="E10:L10"/>
    <mergeCell ref="M10:P10"/>
    <mergeCell ref="Q10:T10"/>
    <mergeCell ref="U10:X10"/>
    <mergeCell ref="Q15:T15"/>
    <mergeCell ref="U15:X15"/>
    <mergeCell ref="D16:L16"/>
    <mergeCell ref="M16:P16"/>
    <mergeCell ref="Q16:T16"/>
    <mergeCell ref="U16:X16"/>
    <mergeCell ref="F13:L13"/>
    <mergeCell ref="M13:P13"/>
    <mergeCell ref="F14:L14"/>
    <mergeCell ref="M14:P14"/>
    <mergeCell ref="E15:L15"/>
    <mergeCell ref="M15:P15"/>
    <mergeCell ref="E19:L19"/>
    <mergeCell ref="M19:P19"/>
    <mergeCell ref="Q19:T19"/>
    <mergeCell ref="U19:X19"/>
    <mergeCell ref="F20:L20"/>
    <mergeCell ref="M20:P20"/>
    <mergeCell ref="Q20:T20"/>
    <mergeCell ref="U20:X20"/>
    <mergeCell ref="D17:L17"/>
    <mergeCell ref="M17:P17"/>
    <mergeCell ref="Q17:T17"/>
    <mergeCell ref="U17:X17"/>
    <mergeCell ref="D18:L18"/>
    <mergeCell ref="M18:P18"/>
    <mergeCell ref="Q18:T18"/>
    <mergeCell ref="U18:X18"/>
    <mergeCell ref="B24:L24"/>
    <mergeCell ref="M24:P24"/>
    <mergeCell ref="Q24:T24"/>
    <mergeCell ref="U24:X24"/>
    <mergeCell ref="D25:L25"/>
    <mergeCell ref="M25:P25"/>
    <mergeCell ref="Q25:T25"/>
    <mergeCell ref="U25:X25"/>
    <mergeCell ref="D21:L21"/>
    <mergeCell ref="M21:P21"/>
    <mergeCell ref="Q21:T21"/>
    <mergeCell ref="U21:X21"/>
    <mergeCell ref="C22:L22"/>
    <mergeCell ref="M22:P22"/>
    <mergeCell ref="Q22:T22"/>
    <mergeCell ref="U22:X22"/>
    <mergeCell ref="D28:L28"/>
    <mergeCell ref="M28:P28"/>
    <mergeCell ref="Q28:T28"/>
    <mergeCell ref="U28:X28"/>
    <mergeCell ref="D29:L29"/>
    <mergeCell ref="M29:P29"/>
    <mergeCell ref="Q29:T29"/>
    <mergeCell ref="U29:X29"/>
    <mergeCell ref="D26:L26"/>
    <mergeCell ref="M26:P26"/>
    <mergeCell ref="Q26:T26"/>
    <mergeCell ref="U26:X26"/>
    <mergeCell ref="D27:L27"/>
    <mergeCell ref="M27:P27"/>
    <mergeCell ref="Q27:T27"/>
    <mergeCell ref="U27:X27"/>
    <mergeCell ref="Q32:T32"/>
    <mergeCell ref="U32:X32"/>
    <mergeCell ref="D34:L34"/>
    <mergeCell ref="M34:P34"/>
    <mergeCell ref="Q34:T34"/>
    <mergeCell ref="U34:X34"/>
    <mergeCell ref="D30:L30"/>
    <mergeCell ref="M30:P30"/>
    <mergeCell ref="D31:L31"/>
    <mergeCell ref="M31:P31"/>
    <mergeCell ref="D32:L32"/>
    <mergeCell ref="M32:P32"/>
    <mergeCell ref="C37:L37"/>
    <mergeCell ref="M37:P37"/>
    <mergeCell ref="Q37:T37"/>
    <mergeCell ref="U37:X37"/>
    <mergeCell ref="B38:X38"/>
    <mergeCell ref="D35:L35"/>
    <mergeCell ref="M35:P35"/>
    <mergeCell ref="Q35:T35"/>
    <mergeCell ref="U35:X35"/>
    <mergeCell ref="C36:L36"/>
    <mergeCell ref="M36:P36"/>
    <mergeCell ref="Q36:T36"/>
    <mergeCell ref="U36:X36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activeCell="E1" sqref="E1:X1"/>
    </sheetView>
  </sheetViews>
  <sheetFormatPr defaultRowHeight="13.5" x14ac:dyDescent="0.15"/>
  <cols>
    <col min="1" max="1" width="3.625" style="114" customWidth="1"/>
    <col min="2" max="4" width="2.625" style="114" customWidth="1"/>
    <col min="5" max="12" width="3.625" style="114" customWidth="1"/>
    <col min="13" max="24" width="3.625" style="149" customWidth="1"/>
    <col min="25" max="26" width="3.625" style="114" customWidth="1"/>
    <col min="27" max="16384" width="9" style="114"/>
  </cols>
  <sheetData>
    <row r="1" spans="1:26" ht="18" customHeight="1" x14ac:dyDescent="0.15">
      <c r="A1" s="113"/>
      <c r="B1" s="1" t="s">
        <v>0</v>
      </c>
      <c r="C1" s="2"/>
      <c r="D1" s="2"/>
      <c r="E1" s="293" t="s">
        <v>1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s="113" customFormat="1" ht="21" customHeight="1" x14ac:dyDescent="0.15">
      <c r="B2" s="429" t="s">
        <v>113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115"/>
      <c r="Z2" s="116"/>
    </row>
    <row r="3" spans="1:26" s="113" customFormat="1" ht="18" customHeight="1" x14ac:dyDescent="0.15">
      <c r="B3" s="298"/>
      <c r="C3" s="527"/>
      <c r="D3" s="527"/>
      <c r="E3" s="527"/>
      <c r="F3" s="300" t="s">
        <v>60</v>
      </c>
      <c r="G3" s="300"/>
      <c r="H3" s="7" t="s">
        <v>60</v>
      </c>
      <c r="I3" s="8" t="s">
        <v>60</v>
      </c>
      <c r="J3" s="528">
        <v>28</v>
      </c>
      <c r="K3" s="529"/>
      <c r="L3" s="7" t="s">
        <v>61</v>
      </c>
      <c r="M3" s="58">
        <v>3</v>
      </c>
      <c r="N3" s="117" t="s">
        <v>62</v>
      </c>
      <c r="O3" s="60">
        <v>31</v>
      </c>
      <c r="P3" s="530" t="s">
        <v>63</v>
      </c>
      <c r="Q3" s="531"/>
      <c r="R3" s="61" t="s">
        <v>64</v>
      </c>
      <c r="S3" s="58" t="s">
        <v>64</v>
      </c>
      <c r="T3" s="61" t="s">
        <v>64</v>
      </c>
      <c r="U3" s="433" t="s">
        <v>64</v>
      </c>
      <c r="V3" s="433"/>
      <c r="W3" s="435"/>
      <c r="X3" s="435"/>
      <c r="Y3" s="118"/>
      <c r="Z3" s="116"/>
    </row>
    <row r="4" spans="1:26" s="119" customFormat="1" ht="15" customHeight="1" x14ac:dyDescent="0.15">
      <c r="B4" s="274" t="s">
        <v>4</v>
      </c>
      <c r="C4" s="275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120"/>
    </row>
    <row r="5" spans="1:26" s="113" customFormat="1" ht="15" customHeight="1" x14ac:dyDescent="0.15">
      <c r="B5" s="522" t="s">
        <v>95</v>
      </c>
      <c r="C5" s="523"/>
      <c r="D5" s="523"/>
      <c r="E5" s="523"/>
      <c r="F5" s="523"/>
      <c r="G5" s="523"/>
      <c r="H5" s="523"/>
      <c r="I5" s="523"/>
      <c r="J5" s="523"/>
      <c r="K5" s="523"/>
      <c r="L5" s="524"/>
      <c r="M5" s="525" t="s">
        <v>96</v>
      </c>
      <c r="N5" s="526"/>
      <c r="O5" s="526"/>
      <c r="P5" s="526"/>
      <c r="Q5" s="526"/>
      <c r="R5" s="526"/>
      <c r="S5" s="526"/>
      <c r="T5" s="526"/>
      <c r="U5" s="526"/>
      <c r="V5" s="526"/>
      <c r="W5" s="121"/>
      <c r="X5" s="122"/>
      <c r="Y5" s="123"/>
    </row>
    <row r="6" spans="1:26" s="119" customFormat="1" ht="13.5" customHeight="1" x14ac:dyDescent="0.15">
      <c r="B6" s="421" t="s">
        <v>97</v>
      </c>
      <c r="C6" s="422"/>
      <c r="D6" s="422"/>
      <c r="E6" s="422"/>
      <c r="F6" s="422"/>
      <c r="G6" s="422"/>
      <c r="H6" s="422"/>
      <c r="I6" s="422"/>
      <c r="J6" s="422"/>
      <c r="K6" s="422"/>
      <c r="L6" s="423"/>
      <c r="M6" s="424"/>
      <c r="N6" s="425"/>
      <c r="O6" s="425"/>
      <c r="P6" s="425"/>
      <c r="Q6" s="424"/>
      <c r="R6" s="425"/>
      <c r="S6" s="425"/>
      <c r="T6" s="425"/>
      <c r="U6" s="426"/>
      <c r="V6" s="427"/>
      <c r="W6" s="427"/>
      <c r="X6" s="428"/>
      <c r="Y6" s="124"/>
    </row>
    <row r="7" spans="1:26" s="119" customFormat="1" ht="13.5" customHeight="1" x14ac:dyDescent="0.15">
      <c r="B7" s="69"/>
      <c r="C7" s="70" t="s">
        <v>98</v>
      </c>
      <c r="D7" s="370" t="s">
        <v>99</v>
      </c>
      <c r="E7" s="248"/>
      <c r="F7" s="248"/>
      <c r="G7" s="248"/>
      <c r="H7" s="248"/>
      <c r="I7" s="248"/>
      <c r="J7" s="248"/>
      <c r="K7" s="248"/>
      <c r="L7" s="415"/>
      <c r="M7" s="424"/>
      <c r="N7" s="425"/>
      <c r="O7" s="425"/>
      <c r="P7" s="425"/>
      <c r="Q7" s="424"/>
      <c r="R7" s="425"/>
      <c r="S7" s="425"/>
      <c r="T7" s="425"/>
      <c r="U7" s="477"/>
      <c r="V7" s="478"/>
      <c r="W7" s="478"/>
      <c r="X7" s="479"/>
      <c r="Y7" s="124"/>
    </row>
    <row r="8" spans="1:26" s="119" customFormat="1" ht="13.5" customHeight="1" x14ac:dyDescent="0.15">
      <c r="B8" s="71"/>
      <c r="C8" s="72"/>
      <c r="D8" s="347" t="s">
        <v>69</v>
      </c>
      <c r="E8" s="231"/>
      <c r="F8" s="231"/>
      <c r="G8" s="231"/>
      <c r="H8" s="231"/>
      <c r="I8" s="231"/>
      <c r="J8" s="231"/>
      <c r="K8" s="231"/>
      <c r="L8" s="273"/>
      <c r="M8" s="519"/>
      <c r="N8" s="520"/>
      <c r="O8" s="520"/>
      <c r="P8" s="520"/>
      <c r="Q8" s="424"/>
      <c r="R8" s="425"/>
      <c r="S8" s="425"/>
      <c r="T8" s="425"/>
      <c r="U8" s="477"/>
      <c r="V8" s="478"/>
      <c r="W8" s="478"/>
      <c r="X8" s="479"/>
      <c r="Y8" s="124"/>
    </row>
    <row r="9" spans="1:26" s="119" customFormat="1" ht="13.5" customHeight="1" x14ac:dyDescent="0.15">
      <c r="B9" s="71"/>
      <c r="C9" s="72"/>
      <c r="D9" s="81"/>
      <c r="E9" s="231" t="s">
        <v>100</v>
      </c>
      <c r="F9" s="517"/>
      <c r="G9" s="517"/>
      <c r="H9" s="517"/>
      <c r="I9" s="517"/>
      <c r="J9" s="517"/>
      <c r="K9" s="517"/>
      <c r="L9" s="518"/>
      <c r="M9" s="519">
        <v>0</v>
      </c>
      <c r="N9" s="520"/>
      <c r="O9" s="520"/>
      <c r="P9" s="520"/>
      <c r="Q9" s="424"/>
      <c r="R9" s="425"/>
      <c r="S9" s="425"/>
      <c r="T9" s="425"/>
      <c r="U9" s="477"/>
      <c r="V9" s="478"/>
      <c r="W9" s="478"/>
      <c r="X9" s="479"/>
      <c r="Y9" s="124"/>
    </row>
    <row r="10" spans="1:26" s="119" customFormat="1" ht="13.5" customHeight="1" x14ac:dyDescent="0.15">
      <c r="B10" s="71"/>
      <c r="C10" s="72"/>
      <c r="D10" s="81"/>
      <c r="E10" s="231" t="s">
        <v>114</v>
      </c>
      <c r="F10" s="517"/>
      <c r="G10" s="517"/>
      <c r="H10" s="517"/>
      <c r="I10" s="517"/>
      <c r="J10" s="517"/>
      <c r="K10" s="517"/>
      <c r="L10" s="518"/>
      <c r="M10" s="519">
        <v>0</v>
      </c>
      <c r="N10" s="520"/>
      <c r="O10" s="520"/>
      <c r="P10" s="556"/>
      <c r="Q10" s="424"/>
      <c r="R10" s="425"/>
      <c r="S10" s="425"/>
      <c r="T10" s="425"/>
      <c r="U10" s="477"/>
      <c r="V10" s="478"/>
      <c r="W10" s="478"/>
      <c r="X10" s="479"/>
      <c r="Y10" s="124"/>
    </row>
    <row r="11" spans="1:26" s="119" customFormat="1" ht="13.5" customHeight="1" x14ac:dyDescent="0.15">
      <c r="B11" s="71"/>
      <c r="C11" s="72"/>
      <c r="D11" s="81"/>
      <c r="E11" s="231"/>
      <c r="F11" s="517"/>
      <c r="G11" s="517"/>
      <c r="H11" s="517"/>
      <c r="I11" s="517"/>
      <c r="J11" s="517"/>
      <c r="K11" s="517"/>
      <c r="L11" s="518"/>
      <c r="M11" s="551"/>
      <c r="N11" s="552"/>
      <c r="O11" s="552"/>
      <c r="P11" s="553"/>
      <c r="Q11" s="424"/>
      <c r="R11" s="425"/>
      <c r="S11" s="425"/>
      <c r="T11" s="425"/>
      <c r="U11" s="477"/>
      <c r="V11" s="478"/>
      <c r="W11" s="478"/>
      <c r="X11" s="479"/>
      <c r="Y11" s="124"/>
    </row>
    <row r="12" spans="1:26" s="119" customFormat="1" ht="13.5" customHeight="1" x14ac:dyDescent="0.15">
      <c r="B12" s="71"/>
      <c r="C12" s="72"/>
      <c r="D12" s="347"/>
      <c r="E12" s="348"/>
      <c r="F12" s="348"/>
      <c r="G12" s="348"/>
      <c r="H12" s="348"/>
      <c r="I12" s="348"/>
      <c r="J12" s="348"/>
      <c r="K12" s="348"/>
      <c r="L12" s="349"/>
      <c r="M12" s="554"/>
      <c r="N12" s="555"/>
      <c r="O12" s="555"/>
      <c r="P12" s="555"/>
      <c r="Q12" s="424"/>
      <c r="R12" s="425"/>
      <c r="S12" s="425"/>
      <c r="T12" s="425"/>
      <c r="U12" s="477"/>
      <c r="V12" s="478"/>
      <c r="W12" s="478"/>
      <c r="X12" s="479"/>
      <c r="Y12" s="124"/>
    </row>
    <row r="13" spans="1:26" s="119" customFormat="1" ht="13.5" customHeight="1" x14ac:dyDescent="0.15">
      <c r="B13" s="71"/>
      <c r="C13" s="72"/>
      <c r="D13" s="81"/>
      <c r="E13" s="231"/>
      <c r="F13" s="517"/>
      <c r="G13" s="517"/>
      <c r="H13" s="517"/>
      <c r="I13" s="517"/>
      <c r="J13" s="517"/>
      <c r="K13" s="517"/>
      <c r="L13" s="518"/>
      <c r="M13" s="546"/>
      <c r="N13" s="547"/>
      <c r="O13" s="547"/>
      <c r="P13" s="548"/>
      <c r="Q13" s="424"/>
      <c r="R13" s="425"/>
      <c r="S13" s="425"/>
      <c r="T13" s="425"/>
      <c r="U13" s="477"/>
      <c r="V13" s="478"/>
      <c r="W13" s="478"/>
      <c r="X13" s="479"/>
      <c r="Y13" s="124"/>
    </row>
    <row r="14" spans="1:26" s="119" customFormat="1" ht="13.5" customHeight="1" x14ac:dyDescent="0.15">
      <c r="B14" s="71"/>
      <c r="C14" s="72"/>
      <c r="D14" s="370" t="s">
        <v>105</v>
      </c>
      <c r="E14" s="371"/>
      <c r="F14" s="371"/>
      <c r="G14" s="371"/>
      <c r="H14" s="371"/>
      <c r="I14" s="371"/>
      <c r="J14" s="371"/>
      <c r="K14" s="371"/>
      <c r="L14" s="372"/>
      <c r="M14" s="549"/>
      <c r="N14" s="550"/>
      <c r="O14" s="550"/>
      <c r="P14" s="550"/>
      <c r="Q14" s="474">
        <f>SUM(M9:P13)</f>
        <v>0</v>
      </c>
      <c r="R14" s="475"/>
      <c r="S14" s="475"/>
      <c r="T14" s="476"/>
      <c r="U14" s="477"/>
      <c r="V14" s="478"/>
      <c r="W14" s="478"/>
      <c r="X14" s="479"/>
      <c r="Y14" s="124"/>
    </row>
    <row r="15" spans="1:26" s="119" customFormat="1" ht="13.5" customHeight="1" x14ac:dyDescent="0.15">
      <c r="B15" s="69"/>
      <c r="C15" s="70" t="s">
        <v>12</v>
      </c>
      <c r="D15" s="370" t="s">
        <v>74</v>
      </c>
      <c r="E15" s="371"/>
      <c r="F15" s="371"/>
      <c r="G15" s="371"/>
      <c r="H15" s="371"/>
      <c r="I15" s="371"/>
      <c r="J15" s="371"/>
      <c r="K15" s="371"/>
      <c r="L15" s="372"/>
      <c r="M15" s="519"/>
      <c r="N15" s="520"/>
      <c r="O15" s="520"/>
      <c r="P15" s="520"/>
      <c r="Q15" s="477"/>
      <c r="R15" s="478"/>
      <c r="S15" s="478"/>
      <c r="T15" s="479"/>
      <c r="U15" s="477"/>
      <c r="V15" s="478"/>
      <c r="W15" s="478"/>
      <c r="X15" s="479"/>
      <c r="Y15" s="124"/>
    </row>
    <row r="16" spans="1:26" s="119" customFormat="1" ht="13.5" customHeight="1" x14ac:dyDescent="0.15">
      <c r="B16" s="71"/>
      <c r="C16" s="79"/>
      <c r="D16" s="347"/>
      <c r="E16" s="348"/>
      <c r="F16" s="348"/>
      <c r="G16" s="348"/>
      <c r="H16" s="348"/>
      <c r="I16" s="348"/>
      <c r="J16" s="348"/>
      <c r="K16" s="348"/>
      <c r="L16" s="349"/>
      <c r="M16" s="544"/>
      <c r="N16" s="545"/>
      <c r="O16" s="545"/>
      <c r="P16" s="545"/>
      <c r="Q16" s="477"/>
      <c r="R16" s="478"/>
      <c r="S16" s="478"/>
      <c r="T16" s="479"/>
      <c r="U16" s="477"/>
      <c r="V16" s="478"/>
      <c r="W16" s="478"/>
      <c r="X16" s="479"/>
      <c r="Y16" s="124"/>
    </row>
    <row r="17" spans="2:25" s="119" customFormat="1" ht="13.5" customHeight="1" x14ac:dyDescent="0.15">
      <c r="B17" s="71"/>
      <c r="C17" s="79"/>
      <c r="D17" s="81"/>
      <c r="E17" s="231"/>
      <c r="F17" s="231"/>
      <c r="G17" s="231"/>
      <c r="H17" s="231"/>
      <c r="I17" s="231"/>
      <c r="J17" s="231"/>
      <c r="K17" s="231"/>
      <c r="L17" s="273"/>
      <c r="M17" s="544"/>
      <c r="N17" s="545"/>
      <c r="O17" s="545"/>
      <c r="P17" s="545"/>
      <c r="Q17" s="477"/>
      <c r="R17" s="478"/>
      <c r="S17" s="478"/>
      <c r="T17" s="479"/>
      <c r="U17" s="477"/>
      <c r="V17" s="478"/>
      <c r="W17" s="478"/>
      <c r="X17" s="479"/>
      <c r="Y17" s="124"/>
    </row>
    <row r="18" spans="2:25" s="119" customFormat="1" ht="13.5" customHeight="1" x14ac:dyDescent="0.15">
      <c r="B18" s="71"/>
      <c r="C18" s="79"/>
      <c r="D18" s="81"/>
      <c r="E18" s="131"/>
      <c r="F18" s="231"/>
      <c r="G18" s="231"/>
      <c r="H18" s="231"/>
      <c r="I18" s="231"/>
      <c r="J18" s="231"/>
      <c r="K18" s="231"/>
      <c r="L18" s="273"/>
      <c r="M18" s="546">
        <v>0</v>
      </c>
      <c r="N18" s="547"/>
      <c r="O18" s="547"/>
      <c r="P18" s="548"/>
      <c r="Q18" s="477"/>
      <c r="R18" s="478"/>
      <c r="S18" s="478"/>
      <c r="T18" s="479"/>
      <c r="U18" s="477"/>
      <c r="V18" s="478"/>
      <c r="W18" s="478"/>
      <c r="X18" s="479"/>
      <c r="Y18" s="124"/>
    </row>
    <row r="19" spans="2:25" s="119" customFormat="1" ht="13.5" customHeight="1" x14ac:dyDescent="0.15">
      <c r="B19" s="69"/>
      <c r="C19" s="132"/>
      <c r="D19" s="370" t="s">
        <v>77</v>
      </c>
      <c r="E19" s="371"/>
      <c r="F19" s="371"/>
      <c r="G19" s="371"/>
      <c r="H19" s="371"/>
      <c r="I19" s="371"/>
      <c r="J19" s="371"/>
      <c r="K19" s="371"/>
      <c r="L19" s="372"/>
      <c r="M19" s="539"/>
      <c r="N19" s="540"/>
      <c r="O19" s="540"/>
      <c r="P19" s="540"/>
      <c r="Q19" s="463">
        <f>SUM(M18)+M16</f>
        <v>0</v>
      </c>
      <c r="R19" s="464"/>
      <c r="S19" s="464"/>
      <c r="T19" s="465"/>
      <c r="U19" s="477"/>
      <c r="V19" s="478"/>
      <c r="W19" s="478"/>
      <c r="X19" s="479"/>
      <c r="Y19" s="124"/>
    </row>
    <row r="20" spans="2:25" s="119" customFormat="1" ht="13.5" customHeight="1" x14ac:dyDescent="0.15">
      <c r="B20" s="133"/>
      <c r="C20" s="356" t="s">
        <v>78</v>
      </c>
      <c r="D20" s="356"/>
      <c r="E20" s="356"/>
      <c r="F20" s="356"/>
      <c r="G20" s="356"/>
      <c r="H20" s="356"/>
      <c r="I20" s="356"/>
      <c r="J20" s="356"/>
      <c r="K20" s="356"/>
      <c r="L20" s="357"/>
      <c r="M20" s="519"/>
      <c r="N20" s="520"/>
      <c r="O20" s="520"/>
      <c r="P20" s="520"/>
      <c r="Q20" s="471"/>
      <c r="R20" s="472"/>
      <c r="S20" s="472"/>
      <c r="T20" s="473"/>
      <c r="U20" s="541">
        <f>+Q14+Q19</f>
        <v>0</v>
      </c>
      <c r="V20" s="542"/>
      <c r="W20" s="542"/>
      <c r="X20" s="543"/>
      <c r="Y20" s="124"/>
    </row>
    <row r="21" spans="2:25" s="119" customFormat="1" ht="13.5" customHeight="1" x14ac:dyDescent="0.15">
      <c r="B21" s="134"/>
      <c r="C21" s="85"/>
      <c r="D21" s="85"/>
      <c r="E21" s="85"/>
      <c r="F21" s="85"/>
      <c r="G21" s="85"/>
      <c r="H21" s="85"/>
      <c r="I21" s="85"/>
      <c r="J21" s="85"/>
      <c r="K21" s="85"/>
      <c r="L21" s="86"/>
      <c r="M21" s="150"/>
      <c r="N21" s="151"/>
      <c r="O21" s="151"/>
      <c r="P21" s="151"/>
      <c r="Q21" s="137"/>
      <c r="R21" s="138"/>
      <c r="S21" s="138"/>
      <c r="T21" s="139"/>
      <c r="U21" s="140"/>
      <c r="V21" s="141"/>
      <c r="W21" s="141"/>
      <c r="X21" s="142"/>
      <c r="Y21" s="124"/>
    </row>
    <row r="22" spans="2:25" s="119" customFormat="1" ht="13.5" customHeight="1" x14ac:dyDescent="0.15">
      <c r="B22" s="364" t="s">
        <v>79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6"/>
      <c r="M22" s="477"/>
      <c r="N22" s="478"/>
      <c r="O22" s="478"/>
      <c r="P22" s="479"/>
      <c r="Q22" s="477"/>
      <c r="R22" s="478"/>
      <c r="S22" s="478"/>
      <c r="T22" s="479"/>
      <c r="U22" s="471"/>
      <c r="V22" s="472"/>
      <c r="W22" s="472"/>
      <c r="X22" s="473"/>
      <c r="Y22" s="124"/>
    </row>
    <row r="23" spans="2:25" s="119" customFormat="1" ht="13.5" customHeight="1" x14ac:dyDescent="0.15">
      <c r="B23" s="69"/>
      <c r="C23" s="70" t="s">
        <v>25</v>
      </c>
      <c r="D23" s="370" t="s">
        <v>80</v>
      </c>
      <c r="E23" s="371"/>
      <c r="F23" s="371"/>
      <c r="G23" s="371"/>
      <c r="H23" s="371"/>
      <c r="I23" s="371"/>
      <c r="J23" s="371"/>
      <c r="K23" s="371"/>
      <c r="L23" s="372"/>
      <c r="M23" s="477"/>
      <c r="N23" s="478"/>
      <c r="O23" s="478"/>
      <c r="P23" s="479"/>
      <c r="Q23" s="477"/>
      <c r="R23" s="478"/>
      <c r="S23" s="478"/>
      <c r="T23" s="479"/>
      <c r="U23" s="477"/>
      <c r="V23" s="478"/>
      <c r="W23" s="478"/>
      <c r="X23" s="479"/>
      <c r="Y23" s="124"/>
    </row>
    <row r="24" spans="2:25" s="119" customFormat="1" ht="13.5" customHeight="1" x14ac:dyDescent="0.15">
      <c r="B24" s="71"/>
      <c r="C24" s="72"/>
      <c r="D24" s="347"/>
      <c r="E24" s="348"/>
      <c r="F24" s="348"/>
      <c r="G24" s="348"/>
      <c r="H24" s="348"/>
      <c r="I24" s="348"/>
      <c r="J24" s="348"/>
      <c r="K24" s="348"/>
      <c r="L24" s="349"/>
      <c r="M24" s="477"/>
      <c r="N24" s="478"/>
      <c r="O24" s="478"/>
      <c r="P24" s="479"/>
      <c r="Q24" s="477"/>
      <c r="R24" s="478"/>
      <c r="S24" s="478"/>
      <c r="T24" s="479"/>
      <c r="U24" s="477"/>
      <c r="V24" s="478"/>
      <c r="W24" s="478"/>
      <c r="X24" s="479"/>
      <c r="Y24" s="124"/>
    </row>
    <row r="25" spans="2:25" s="119" customFormat="1" ht="13.5" customHeight="1" x14ac:dyDescent="0.15">
      <c r="B25" s="71"/>
      <c r="C25" s="72"/>
      <c r="D25" s="347" t="s">
        <v>115</v>
      </c>
      <c r="E25" s="348"/>
      <c r="F25" s="348"/>
      <c r="G25" s="348"/>
      <c r="H25" s="348"/>
      <c r="I25" s="348"/>
      <c r="J25" s="348"/>
      <c r="K25" s="348"/>
      <c r="L25" s="349"/>
      <c r="M25" s="532">
        <v>0</v>
      </c>
      <c r="N25" s="533"/>
      <c r="O25" s="533"/>
      <c r="P25" s="534"/>
      <c r="Q25" s="477"/>
      <c r="R25" s="478"/>
      <c r="S25" s="478"/>
      <c r="T25" s="479"/>
      <c r="U25" s="477"/>
      <c r="V25" s="478"/>
      <c r="W25" s="478"/>
      <c r="X25" s="479"/>
      <c r="Y25" s="124"/>
    </row>
    <row r="26" spans="2:25" s="119" customFormat="1" ht="13.5" customHeight="1" x14ac:dyDescent="0.15">
      <c r="B26" s="71"/>
      <c r="C26" s="72"/>
      <c r="D26" s="487"/>
      <c r="E26" s="488"/>
      <c r="F26" s="488"/>
      <c r="G26" s="488"/>
      <c r="H26" s="488"/>
      <c r="I26" s="488"/>
      <c r="J26" s="488"/>
      <c r="K26" s="488"/>
      <c r="L26" s="489"/>
      <c r="M26" s="532"/>
      <c r="N26" s="533"/>
      <c r="O26" s="533"/>
      <c r="P26" s="534"/>
      <c r="Q26" s="477"/>
      <c r="R26" s="478"/>
      <c r="S26" s="478"/>
      <c r="T26" s="479"/>
      <c r="U26" s="477"/>
      <c r="V26" s="478"/>
      <c r="W26" s="478"/>
      <c r="X26" s="479"/>
      <c r="Y26" s="124"/>
    </row>
    <row r="27" spans="2:25" s="119" customFormat="1" ht="13.5" customHeight="1" x14ac:dyDescent="0.15">
      <c r="B27" s="71"/>
      <c r="C27" s="72"/>
      <c r="D27" s="485" t="s">
        <v>110</v>
      </c>
      <c r="E27" s="486"/>
      <c r="F27" s="486"/>
      <c r="G27" s="486"/>
      <c r="H27" s="486"/>
      <c r="I27" s="486"/>
      <c r="J27" s="486"/>
      <c r="K27" s="486"/>
      <c r="L27" s="535"/>
      <c r="M27" s="536">
        <v>0</v>
      </c>
      <c r="N27" s="537"/>
      <c r="O27" s="537"/>
      <c r="P27" s="538"/>
      <c r="Q27" s="477"/>
      <c r="R27" s="478"/>
      <c r="S27" s="478"/>
      <c r="T27" s="479"/>
      <c r="U27" s="477"/>
      <c r="V27" s="478"/>
      <c r="W27" s="478"/>
      <c r="X27" s="479"/>
      <c r="Y27" s="124"/>
    </row>
    <row r="28" spans="2:25" s="119" customFormat="1" ht="13.5" customHeight="1" x14ac:dyDescent="0.15">
      <c r="B28" s="69"/>
      <c r="C28" s="70"/>
      <c r="D28" s="370" t="s">
        <v>85</v>
      </c>
      <c r="E28" s="371"/>
      <c r="F28" s="371"/>
      <c r="G28" s="371"/>
      <c r="H28" s="371"/>
      <c r="I28" s="371"/>
      <c r="J28" s="371"/>
      <c r="K28" s="371"/>
      <c r="L28" s="372"/>
      <c r="M28" s="471"/>
      <c r="N28" s="472"/>
      <c r="O28" s="472"/>
      <c r="P28" s="473"/>
      <c r="Q28" s="474">
        <f>SUM(M25:P27)</f>
        <v>0</v>
      </c>
      <c r="R28" s="475"/>
      <c r="S28" s="475"/>
      <c r="T28" s="476"/>
      <c r="U28" s="477"/>
      <c r="V28" s="478"/>
      <c r="W28" s="478"/>
      <c r="X28" s="479"/>
      <c r="Y28" s="124"/>
    </row>
    <row r="29" spans="2:25" s="119" customFormat="1" ht="13.5" customHeight="1" x14ac:dyDescent="0.15">
      <c r="B29" s="69"/>
      <c r="C29" s="70"/>
      <c r="D29" s="143"/>
      <c r="E29" s="144"/>
      <c r="F29" s="144"/>
      <c r="G29" s="144"/>
      <c r="H29" s="144"/>
      <c r="I29" s="144"/>
      <c r="J29" s="144"/>
      <c r="K29" s="144"/>
      <c r="L29" s="145"/>
      <c r="M29" s="137"/>
      <c r="N29" s="138"/>
      <c r="O29" s="138"/>
      <c r="P29" s="139"/>
      <c r="Q29" s="146"/>
      <c r="R29" s="147"/>
      <c r="S29" s="147"/>
      <c r="T29" s="148"/>
      <c r="U29" s="128"/>
      <c r="V29" s="129"/>
      <c r="W29" s="129"/>
      <c r="X29" s="130"/>
      <c r="Y29" s="124"/>
    </row>
    <row r="30" spans="2:25" s="119" customFormat="1" ht="13.5" customHeight="1" x14ac:dyDescent="0.15">
      <c r="B30" s="69"/>
      <c r="C30" s="70" t="s">
        <v>12</v>
      </c>
      <c r="D30" s="370" t="s">
        <v>86</v>
      </c>
      <c r="E30" s="371"/>
      <c r="F30" s="371"/>
      <c r="G30" s="371"/>
      <c r="H30" s="371"/>
      <c r="I30" s="371"/>
      <c r="J30" s="371"/>
      <c r="K30" s="371"/>
      <c r="L30" s="372"/>
      <c r="M30" s="477"/>
      <c r="N30" s="478"/>
      <c r="O30" s="478"/>
      <c r="P30" s="479"/>
      <c r="Q30" s="477"/>
      <c r="R30" s="478"/>
      <c r="S30" s="478"/>
      <c r="T30" s="479"/>
      <c r="U30" s="477"/>
      <c r="V30" s="478"/>
      <c r="W30" s="478"/>
      <c r="X30" s="479"/>
      <c r="Y30" s="124"/>
    </row>
    <row r="31" spans="2:25" s="119" customFormat="1" ht="13.5" customHeight="1" x14ac:dyDescent="0.15">
      <c r="B31" s="69"/>
      <c r="C31" s="132"/>
      <c r="D31" s="370" t="s">
        <v>87</v>
      </c>
      <c r="E31" s="371"/>
      <c r="F31" s="371"/>
      <c r="G31" s="371"/>
      <c r="H31" s="371"/>
      <c r="I31" s="371"/>
      <c r="J31" s="371"/>
      <c r="K31" s="371"/>
      <c r="L31" s="372"/>
      <c r="M31" s="471"/>
      <c r="N31" s="472"/>
      <c r="O31" s="472"/>
      <c r="P31" s="473"/>
      <c r="Q31" s="463">
        <v>0</v>
      </c>
      <c r="R31" s="464"/>
      <c r="S31" s="464"/>
      <c r="T31" s="465"/>
      <c r="U31" s="474"/>
      <c r="V31" s="475"/>
      <c r="W31" s="475"/>
      <c r="X31" s="476"/>
      <c r="Y31" s="124"/>
    </row>
    <row r="32" spans="2:25" s="119" customFormat="1" ht="13.5" customHeight="1" x14ac:dyDescent="0.15">
      <c r="B32" s="83"/>
      <c r="C32" s="356" t="s">
        <v>88</v>
      </c>
      <c r="D32" s="356"/>
      <c r="E32" s="356"/>
      <c r="F32" s="356"/>
      <c r="G32" s="356"/>
      <c r="H32" s="356"/>
      <c r="I32" s="356"/>
      <c r="J32" s="356"/>
      <c r="K32" s="356"/>
      <c r="L32" s="357"/>
      <c r="M32" s="477"/>
      <c r="N32" s="478"/>
      <c r="O32" s="478"/>
      <c r="P32" s="479"/>
      <c r="Q32" s="480"/>
      <c r="R32" s="481"/>
      <c r="S32" s="481"/>
      <c r="T32" s="482"/>
      <c r="U32" s="463">
        <f>+Q28+Q31</f>
        <v>0</v>
      </c>
      <c r="V32" s="464"/>
      <c r="W32" s="464"/>
      <c r="X32" s="465"/>
      <c r="Y32" s="124"/>
    </row>
    <row r="33" spans="2:25" s="119" customFormat="1" ht="13.5" customHeight="1" thickBot="1" x14ac:dyDescent="0.2">
      <c r="B33" s="111"/>
      <c r="C33" s="337" t="s">
        <v>112</v>
      </c>
      <c r="D33" s="337"/>
      <c r="E33" s="337"/>
      <c r="F33" s="337"/>
      <c r="G33" s="337"/>
      <c r="H33" s="337"/>
      <c r="I33" s="337"/>
      <c r="J33" s="337"/>
      <c r="K33" s="337"/>
      <c r="L33" s="338"/>
      <c r="M33" s="460"/>
      <c r="N33" s="461"/>
      <c r="O33" s="461"/>
      <c r="P33" s="462"/>
      <c r="Q33" s="463"/>
      <c r="R33" s="464"/>
      <c r="S33" s="464"/>
      <c r="T33" s="465"/>
      <c r="U33" s="466">
        <f>+U20-U32</f>
        <v>0</v>
      </c>
      <c r="V33" s="467"/>
      <c r="W33" s="467"/>
      <c r="X33" s="468"/>
      <c r="Y33" s="124"/>
    </row>
    <row r="34" spans="2:25" s="119" customFormat="1" ht="14.25" thickTop="1" x14ac:dyDescent="0.15">
      <c r="B34" s="469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120"/>
    </row>
  </sheetData>
  <mergeCells count="116">
    <mergeCell ref="E1:X1"/>
    <mergeCell ref="B2:X2"/>
    <mergeCell ref="B3:E3"/>
    <mergeCell ref="F3:G3"/>
    <mergeCell ref="J3:K3"/>
    <mergeCell ref="P3:Q3"/>
    <mergeCell ref="U3:V3"/>
    <mergeCell ref="W3:X3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V5"/>
    <mergeCell ref="B6:L6"/>
    <mergeCell ref="M6:P6"/>
    <mergeCell ref="Q6:T6"/>
    <mergeCell ref="U6:X6"/>
    <mergeCell ref="E11:L11"/>
    <mergeCell ref="M11:P11"/>
    <mergeCell ref="Q11:T11"/>
    <mergeCell ref="U11:X11"/>
    <mergeCell ref="D12:L12"/>
    <mergeCell ref="M12:P12"/>
    <mergeCell ref="Q12:T12"/>
    <mergeCell ref="U12:X12"/>
    <mergeCell ref="E9:L9"/>
    <mergeCell ref="M9:P9"/>
    <mergeCell ref="Q9:T9"/>
    <mergeCell ref="U9:X9"/>
    <mergeCell ref="E10:L10"/>
    <mergeCell ref="M10:P10"/>
    <mergeCell ref="Q10:T10"/>
    <mergeCell ref="U10:X10"/>
    <mergeCell ref="D15:L15"/>
    <mergeCell ref="M15:P15"/>
    <mergeCell ref="Q15:T15"/>
    <mergeCell ref="U15:X15"/>
    <mergeCell ref="D16:L16"/>
    <mergeCell ref="M16:P16"/>
    <mergeCell ref="Q16:T16"/>
    <mergeCell ref="U16:X16"/>
    <mergeCell ref="E13:L13"/>
    <mergeCell ref="M13:P13"/>
    <mergeCell ref="Q13:T13"/>
    <mergeCell ref="U13:X13"/>
    <mergeCell ref="D14:L14"/>
    <mergeCell ref="M14:P14"/>
    <mergeCell ref="Q14:T14"/>
    <mergeCell ref="U14:X14"/>
    <mergeCell ref="D19:L19"/>
    <mergeCell ref="M19:P19"/>
    <mergeCell ref="Q19:T19"/>
    <mergeCell ref="U19:X19"/>
    <mergeCell ref="C20:L20"/>
    <mergeCell ref="M20:P20"/>
    <mergeCell ref="Q20:T20"/>
    <mergeCell ref="U20:X20"/>
    <mergeCell ref="E17:L17"/>
    <mergeCell ref="M17:P17"/>
    <mergeCell ref="Q17:T17"/>
    <mergeCell ref="U17:X17"/>
    <mergeCell ref="F18:L18"/>
    <mergeCell ref="M18:P18"/>
    <mergeCell ref="Q18:T18"/>
    <mergeCell ref="U18:X18"/>
    <mergeCell ref="D24:L24"/>
    <mergeCell ref="M24:P24"/>
    <mergeCell ref="Q24:T24"/>
    <mergeCell ref="U24:X24"/>
    <mergeCell ref="D25:L25"/>
    <mergeCell ref="M25:P25"/>
    <mergeCell ref="Q25:T25"/>
    <mergeCell ref="U25:X25"/>
    <mergeCell ref="B22:L22"/>
    <mergeCell ref="M22:P22"/>
    <mergeCell ref="Q22:T22"/>
    <mergeCell ref="U22:X22"/>
    <mergeCell ref="D23:L23"/>
    <mergeCell ref="M23:P23"/>
    <mergeCell ref="Q23:T23"/>
    <mergeCell ref="U23:X23"/>
    <mergeCell ref="D28:L28"/>
    <mergeCell ref="M28:P28"/>
    <mergeCell ref="Q28:T28"/>
    <mergeCell ref="U28:X28"/>
    <mergeCell ref="D30:L30"/>
    <mergeCell ref="M30:P30"/>
    <mergeCell ref="Q30:T30"/>
    <mergeCell ref="U30:X30"/>
    <mergeCell ref="D26:L26"/>
    <mergeCell ref="M26:P26"/>
    <mergeCell ref="Q26:T26"/>
    <mergeCell ref="U26:X26"/>
    <mergeCell ref="D27:L27"/>
    <mergeCell ref="M27:P27"/>
    <mergeCell ref="Q27:T27"/>
    <mergeCell ref="U27:X27"/>
    <mergeCell ref="C33:L33"/>
    <mergeCell ref="M33:P33"/>
    <mergeCell ref="Q33:T33"/>
    <mergeCell ref="U33:X33"/>
    <mergeCell ref="B34:X34"/>
    <mergeCell ref="D31:L31"/>
    <mergeCell ref="M31:P31"/>
    <mergeCell ref="Q31:T31"/>
    <mergeCell ref="U31:X31"/>
    <mergeCell ref="C32:L32"/>
    <mergeCell ref="M32:P32"/>
    <mergeCell ref="Q32:T32"/>
    <mergeCell ref="U32:X3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５活動計算書H27年度</vt:lpstr>
      <vt:lpstr>５活動計算書H27 (2)</vt:lpstr>
      <vt:lpstr>６貸借対照表H27年度</vt:lpstr>
      <vt:lpstr>６貸借対照表H27 (2)</vt:lpstr>
      <vt:lpstr>８財産目録H27年度</vt:lpstr>
      <vt:lpstr>８財産目録H27 (2)</vt:lpstr>
      <vt:lpstr>'５活動計算書H27 (2)'!Print_Area</vt:lpstr>
      <vt:lpstr>'５活動計算書H27年度'!Print_Area</vt:lpstr>
      <vt:lpstr>'６貸借対照表H27 (2)'!Print_Area</vt:lpstr>
      <vt:lpstr>'６貸借対照表H27年度'!Print_Area</vt:lpstr>
      <vt:lpstr>'８財産目録H27 (2)'!Print_Area</vt:lpstr>
      <vt:lpstr>'８財産目録H27年度'!Print_Area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mirahana2</dc:creator>
  <cp:lastModifiedBy>mirahana2</cp:lastModifiedBy>
  <dcterms:created xsi:type="dcterms:W3CDTF">2016-07-01T02:46:57Z</dcterms:created>
  <dcterms:modified xsi:type="dcterms:W3CDTF">2017-08-17T06:46:51Z</dcterms:modified>
</cp:coreProperties>
</file>