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ehashi eiko\Desktop\"/>
    </mc:Choice>
  </mc:AlternateContent>
  <xr:revisionPtr revIDLastSave="0" documentId="8_{FD7ED231-769D-4DB5-9608-DBDC25C7021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令和2年NPO予算書" sheetId="1" r:id="rId1"/>
  </sheets>
  <definedNames>
    <definedName name="_xlnm.Print_Area" localSheetId="0">令和2年NPO予算書!$A$1:$J$56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I37" i="1" l="1"/>
  <c r="H45" i="1"/>
  <c r="I46" i="1" s="1"/>
  <c r="H36" i="1"/>
  <c r="H32" i="1" l="1"/>
  <c r="I33" i="1" s="1"/>
  <c r="J47" i="1" s="1"/>
  <c r="J19" i="1"/>
  <c r="J48" i="1" l="1"/>
  <c r="J53" i="1" s="1"/>
  <c r="J54" i="1" s="1"/>
  <c r="J56" i="1" s="1"/>
</calcChain>
</file>

<file path=xl/sharedStrings.xml><?xml version="1.0" encoding="utf-8"?>
<sst xmlns="http://schemas.openxmlformats.org/spreadsheetml/2006/main" count="75" uniqueCount="69">
  <si>
    <t>予算書</t>
    <rPh sb="0" eb="3">
      <t>ヨサンショ</t>
    </rPh>
    <phoneticPr fontId="3"/>
  </si>
  <si>
    <t>[税込]　　（単位：円）</t>
    <phoneticPr fontId="3"/>
  </si>
  <si>
    <t>　</t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</si>
  <si>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</si>
  <si>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</si>
  <si>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</si>
  <si>
    <t>経常収益</t>
  </si>
  <si>
    <t>１．</t>
  </si>
  <si>
    <t>受取会費</t>
  </si>
  <si>
    <t>２．</t>
    <phoneticPr fontId="3"/>
  </si>
  <si>
    <t>受取寄附金</t>
  </si>
  <si>
    <t>３．</t>
    <phoneticPr fontId="3"/>
  </si>
  <si>
    <t>受取助成金等</t>
    <phoneticPr fontId="3"/>
  </si>
  <si>
    <t>４．</t>
    <phoneticPr fontId="3"/>
  </si>
  <si>
    <t>事業収益</t>
    <phoneticPr fontId="3"/>
  </si>
  <si>
    <t>　</t>
    <phoneticPr fontId="3"/>
  </si>
  <si>
    <t>５．</t>
    <phoneticPr fontId="3"/>
  </si>
  <si>
    <t>その他収益</t>
    <phoneticPr fontId="3"/>
  </si>
  <si>
    <t>経常収益計</t>
    <phoneticPr fontId="3"/>
  </si>
  <si>
    <t>Ⅱ</t>
    <phoneticPr fontId="3"/>
  </si>
  <si>
    <t>経常費用</t>
  </si>
  <si>
    <t>１．</t>
    <phoneticPr fontId="3"/>
  </si>
  <si>
    <t>事業費</t>
    <phoneticPr fontId="3"/>
  </si>
  <si>
    <t>助成事業経費</t>
    <rPh sb="0" eb="2">
      <t>ジョセイ</t>
    </rPh>
    <rPh sb="2" eb="4">
      <t>ジギョウ</t>
    </rPh>
    <rPh sb="4" eb="6">
      <t>ケイヒ</t>
    </rPh>
    <phoneticPr fontId="3"/>
  </si>
  <si>
    <t>人件費</t>
    <phoneticPr fontId="3"/>
  </si>
  <si>
    <t>人件費計</t>
    <rPh sb="0" eb="3">
      <t>ジンケンヒ</t>
    </rPh>
    <rPh sb="3" eb="4">
      <t>ケイ</t>
    </rPh>
    <phoneticPr fontId="3"/>
  </si>
  <si>
    <t>その他経費</t>
    <phoneticPr fontId="3"/>
  </si>
  <si>
    <t>諸謝金</t>
    <rPh sb="0" eb="1">
      <t>ショ</t>
    </rPh>
    <rPh sb="1" eb="3">
      <t>シャキン</t>
    </rPh>
    <phoneticPr fontId="3"/>
  </si>
  <si>
    <t>印刷製本費（事業）</t>
    <rPh sb="0" eb="2">
      <t>インサツ</t>
    </rPh>
    <rPh sb="2" eb="4">
      <t>セイホン</t>
    </rPh>
    <rPh sb="4" eb="5">
      <t>ヒ</t>
    </rPh>
    <rPh sb="6" eb="8">
      <t>ジギョウ</t>
    </rPh>
    <phoneticPr fontId="3"/>
  </si>
  <si>
    <t>会議費（事業）</t>
    <rPh sb="0" eb="3">
      <t>カイギヒ</t>
    </rPh>
    <rPh sb="4" eb="6">
      <t>ジギョウ</t>
    </rPh>
    <phoneticPr fontId="3"/>
  </si>
  <si>
    <t>旅費交通費(事業）</t>
    <rPh sb="0" eb="2">
      <t>リョヒ</t>
    </rPh>
    <rPh sb="2" eb="5">
      <t>コウツウヒ</t>
    </rPh>
    <rPh sb="6" eb="8">
      <t>ジギョウ</t>
    </rPh>
    <phoneticPr fontId="3"/>
  </si>
  <si>
    <t>通信運搬費（事業）</t>
    <rPh sb="0" eb="2">
      <t>ツウシン</t>
    </rPh>
    <rPh sb="2" eb="5">
      <t>ウンパンヒ</t>
    </rPh>
    <rPh sb="6" eb="8">
      <t>ジギョウ</t>
    </rPh>
    <phoneticPr fontId="3"/>
  </si>
  <si>
    <t>消耗品費(事業）</t>
    <rPh sb="0" eb="3">
      <t>ショウモウヒン</t>
    </rPh>
    <rPh sb="3" eb="4">
      <t>ヒ</t>
    </rPh>
    <rPh sb="5" eb="7">
      <t>ジギョウ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</si>
  <si>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</si>
  <si>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</si>
  <si>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２．</t>
    <phoneticPr fontId="3"/>
  </si>
  <si>
    <t>管理費</t>
    <phoneticPr fontId="3"/>
  </si>
  <si>
    <t>通信運搬費</t>
    <rPh sb="0" eb="2">
      <t>ツウシン</t>
    </rPh>
    <rPh sb="2" eb="5">
      <t>ウンパンヒ</t>
    </rPh>
    <phoneticPr fontId="3"/>
  </si>
  <si>
    <t>水道光熱費</t>
    <rPh sb="0" eb="2">
      <t>スイドウ</t>
    </rPh>
    <rPh sb="2" eb="5">
      <t>コウネツヒ</t>
    </rPh>
    <phoneticPr fontId="3"/>
  </si>
  <si>
    <t>広告宣伝費</t>
    <rPh sb="0" eb="2">
      <t>コウコク</t>
    </rPh>
    <rPh sb="2" eb="5">
      <t>センデンヒ</t>
    </rPh>
    <phoneticPr fontId="3"/>
  </si>
  <si>
    <t>保険料</t>
    <rPh sb="0" eb="3">
      <t>ホケンリョウ</t>
    </rPh>
    <phoneticPr fontId="3"/>
  </si>
  <si>
    <t>支払手数料</t>
    <rPh sb="0" eb="2">
      <t>シハラ</t>
    </rPh>
    <rPh sb="2" eb="5">
      <t>テスウリョウ</t>
    </rPh>
    <phoneticPr fontId="3"/>
  </si>
  <si>
    <t>　</t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</si>
  <si>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</si>
  <si>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</si>
  <si>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</si>
  <si>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</si>
  <si>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経常外収益計</t>
    <rPh sb="0" eb="3">
      <t>ケイジョウガイ</t>
    </rPh>
    <rPh sb="3" eb="5">
      <t>シュウエキ</t>
    </rPh>
    <rPh sb="5" eb="6">
      <t>ケイ</t>
    </rPh>
    <phoneticPr fontId="3"/>
  </si>
  <si>
    <t>経常外費用</t>
    <rPh sb="0" eb="3">
      <t>ケイジョウガイ</t>
    </rPh>
    <rPh sb="3" eb="5">
      <t>ヒヨウ</t>
    </rPh>
    <phoneticPr fontId="3"/>
  </si>
  <si>
    <t>経常外費用計</t>
    <rPh sb="0" eb="3">
      <t>ケイジョウガイ</t>
    </rPh>
    <rPh sb="3" eb="5">
      <t>ヒヨウ</t>
    </rPh>
    <rPh sb="5" eb="6">
      <t>ケイ</t>
    </rPh>
    <phoneticPr fontId="3"/>
  </si>
  <si>
    <t>税引前当期正味財産増減額</t>
    <rPh sb="0" eb="2">
      <t>ゼイビ</t>
    </rPh>
    <rPh sb="2" eb="3">
      <t>マエ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</si>
  <si>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</si>
  <si>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9">
      <t>ザイサンガク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</si>
  <si>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9">
      <t>ザイサンガク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</si>
  <si>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</si>
  <si>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</si>
  <si>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受取寄付金</t>
    <rPh sb="0" eb="2">
      <t>ウケトリ</t>
    </rPh>
    <rPh sb="2" eb="5">
      <t>キフキン</t>
    </rPh>
    <phoneticPr fontId="3"/>
  </si>
  <si>
    <t>受取助成金</t>
    <phoneticPr fontId="3"/>
  </si>
  <si>
    <t>・事業収益１</t>
    <rPh sb="1" eb="3">
      <t>ジギョウ</t>
    </rPh>
    <rPh sb="3" eb="5">
      <t>シュウエキ</t>
    </rPh>
    <phoneticPr fontId="3"/>
  </si>
  <si>
    <t>・事業収益２</t>
    <rPh sb="1" eb="3">
      <t>ジギョウ</t>
    </rPh>
    <rPh sb="3" eb="5">
      <t>シュウエキ</t>
    </rPh>
    <phoneticPr fontId="3"/>
  </si>
  <si>
    <t>受取利息</t>
    <rPh sb="0" eb="2">
      <t>ウケトリ</t>
    </rPh>
    <rPh sb="2" eb="4">
      <t>リソク</t>
    </rPh>
    <phoneticPr fontId="3"/>
  </si>
  <si>
    <t>－</t>
    <phoneticPr fontId="3"/>
  </si>
  <si>
    <t>消耗品費</t>
    <rPh sb="0" eb="3">
      <t>ショウモウヒン</t>
    </rPh>
    <rPh sb="3" eb="4">
      <t>ヒ</t>
    </rPh>
    <phoneticPr fontId="3"/>
  </si>
  <si>
    <t>旅費交通費</t>
    <rPh sb="0" eb="2">
      <t>リョヒ</t>
    </rPh>
    <rPh sb="2" eb="5">
      <t>コウツウヒ</t>
    </rPh>
    <phoneticPr fontId="3"/>
  </si>
  <si>
    <t>助成金収入</t>
    <rPh sb="0" eb="3">
      <t>ジョセイキン</t>
    </rPh>
    <rPh sb="3" eb="5">
      <t>シュウニュウ</t>
    </rPh>
    <phoneticPr fontId="3"/>
  </si>
  <si>
    <t>NPOいのちとこころ</t>
    <phoneticPr fontId="3"/>
  </si>
  <si>
    <t>自　令和1年10月1日</t>
    <rPh sb="0" eb="1">
      <t>ジ</t>
    </rPh>
    <rPh sb="2" eb="4">
      <t>レイワ</t>
    </rPh>
    <rPh sb="5" eb="6">
      <t>ネン</t>
    </rPh>
    <rPh sb="8" eb="9">
      <t>ガツ</t>
    </rPh>
    <rPh sb="10" eb="11">
      <t>ニチ</t>
    </rPh>
    <phoneticPr fontId="3"/>
  </si>
  <si>
    <t>至　令和2年9月30日</t>
    <rPh sb="0" eb="1">
      <t>イタ</t>
    </rPh>
    <rPh sb="2" eb="4">
      <t>レイワ</t>
    </rPh>
    <rPh sb="5" eb="6">
      <t>ネン</t>
    </rPh>
    <rPh sb="7" eb="8">
      <t>ガツ</t>
    </rPh>
    <rPh sb="10" eb="11">
      <t>ニチ</t>
    </rPh>
    <phoneticPr fontId="3"/>
  </si>
  <si>
    <t>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</si>
</sst>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5">
    <xf numFmtId="0" fontId="0" fillId="0" borderId="0" xfId="0"/>
    <xf numFmtId="49" fontId="2" fillId="0" borderId="0" xfId="0" applyNumberFormat="1" applyFont="1" applyAlignment="1">
      <alignment horizontal="centerContinuous"/>
    </xf>
    <xf numFmtId="38" fontId="4" fillId="0" borderId="0" xfId="1" applyFont="1" applyAlignment="1">
      <alignment horizontal="center" vertical="center"/>
    </xf>
    <xf numFmtId="38" fontId="2" fillId="0" borderId="0" xfId="1" applyFont="1" applyAlignment="1">
      <alignment horizontal="centerContinuous"/>
    </xf>
    <xf numFmtId="0" fontId="5" fillId="0" borderId="0" xfId="0" applyFont="1"/>
    <xf numFmtId="49" fontId="6" fillId="0" borderId="0" xfId="0" applyNumberFormat="1" applyFont="1" applyAlignment="1">
      <alignment horizontal="centerContinuous"/>
    </xf>
    <xf numFmtId="38" fontId="6" fillId="0" borderId="0" xfId="1" applyFont="1" applyAlignment="1">
      <alignment horizontal="centerContinuous"/>
    </xf>
    <xf numFmtId="0" fontId="6" fillId="0" borderId="0" xfId="0" applyFont="1"/>
    <xf numFmtId="38" fontId="6" fillId="0" borderId="0" xfId="1" applyFont="1"/>
    <xf numFmtId="38" fontId="6" fillId="0" borderId="0" xfId="1" applyFont="1" applyAlignment="1">
      <alignment horizontal="right"/>
    </xf>
    <xf numFmtId="0" fontId="0" fillId="0" borderId="0" xfId="0" applyFont="1"/>
    <xf numFmtId="49" fontId="7" fillId="0" borderId="4" xfId="0" applyNumberFormat="1" applyFont="1" applyBorder="1"/>
    <xf numFmtId="49" fontId="7" fillId="0" borderId="0" xfId="0" applyNumberFormat="1" applyFont="1" applyBorder="1"/>
    <xf numFmtId="41" fontId="8" fillId="0" borderId="0" xfId="1" applyNumberFormat="1" applyFont="1" applyBorder="1" applyAlignment="1">
      <alignment horizontal="right"/>
    </xf>
    <xf numFmtId="0" fontId="8" fillId="0" borderId="0" xfId="0" applyFont="1"/>
    <xf numFmtId="0" fontId="7" fillId="0" borderId="0" xfId="0" applyFont="1"/>
    <xf numFmtId="49" fontId="7" fillId="0" borderId="5" xfId="0" applyNumberFormat="1" applyFont="1" applyBorder="1"/>
    <xf numFmtId="49" fontId="7" fillId="0" borderId="1" xfId="0" applyNumberFormat="1" applyFont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49" fontId="5" fillId="0" borderId="0" xfId="0" applyNumberFormat="1" applyFont="1"/>
    <xf numFmtId="38" fontId="5" fillId="0" borderId="0" xfId="1" applyFont="1"/>
    <xf numFmtId="0" fontId="9" fillId="0" borderId="0" xfId="0" applyFont="1" applyAlignment="1">
      <alignment horizontal="left" vertical="center"/>
    </xf>
    <xf numFmtId="49" fontId="7" fillId="0" borderId="0" xfId="0" applyNumberFormat="1" applyFont="1" applyBorder="1" applyAlignment="1">
      <alignment horizontal="left"/>
    </xf>
    <xf numFmtId="3" fontId="8" fillId="0" borderId="0" xfId="0" applyNumberFormat="1" applyFont="1"/>
    <xf numFmtId="0" fontId="8" fillId="0" borderId="0" xfId="0" applyFont="1" applyBorder="1"/>
    <xf numFmtId="41" fontId="8" fillId="0" borderId="0" xfId="0" applyNumberFormat="1" applyFont="1" applyBorder="1"/>
    <xf numFmtId="38" fontId="6" fillId="0" borderId="0" xfId="1" applyFont="1" applyBorder="1" applyAlignment="1">
      <alignment vertical="top" wrapText="1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/>
    </xf>
    <xf numFmtId="38" fontId="6" fillId="0" borderId="1" xfId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right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8"/>
  <sheetViews>
    <sheetView tabSelected="1" view="pageBreakPreview" zoomScaleNormal="100" zoomScaleSheetLayoutView="100" workbookViewId="0">
      <selection activeCell="H15" sqref="H15"/>
    </sheetView>
  </sheetViews>
  <sheetFormatPr defaultColWidth="9" defaultRowHeight="5.9" customHeight="1" x14ac:dyDescent="0.2"/>
  <cols>
    <col min="1" max="2" width="2.6328125" style="20" customWidth="1"/>
    <col min="3" max="5" width="2.08984375" style="20" customWidth="1"/>
    <col min="6" max="6" width="29" style="20" customWidth="1"/>
    <col min="7" max="10" width="16.6328125" style="21" customWidth="1"/>
    <col min="11" max="16384" width="9" style="4"/>
  </cols>
  <sheetData>
    <row r="1" spans="1:13" ht="18" customHeight="1" x14ac:dyDescent="0.2">
      <c r="A1" s="1"/>
      <c r="B1" s="1"/>
      <c r="C1" s="1"/>
      <c r="D1" s="1"/>
      <c r="E1" s="1"/>
      <c r="F1" s="1"/>
      <c r="G1" s="2" t="s">
        <v>0</v>
      </c>
      <c r="H1" s="2"/>
      <c r="I1" s="3"/>
      <c r="J1" s="3"/>
    </row>
    <row r="2" spans="1:13" s="7" customFormat="1" ht="17" customHeight="1" x14ac:dyDescent="0.2">
      <c r="A2" s="5"/>
      <c r="B2" s="5"/>
      <c r="C2" s="5"/>
      <c r="D2" s="5"/>
      <c r="E2" s="5"/>
      <c r="F2" s="5"/>
      <c r="G2" s="6"/>
      <c r="H2" s="6"/>
      <c r="I2" s="6"/>
      <c r="J2" s="6" t="s">
        <v>1</v>
      </c>
    </row>
    <row r="3" spans="1:13" s="7" customFormat="1" ht="12" x14ac:dyDescent="0.2">
      <c r="A3" s="30" t="s">
        <v>65</v>
      </c>
      <c r="B3" s="30"/>
      <c r="C3" s="30"/>
      <c r="D3" s="30"/>
      <c r="E3" s="30"/>
      <c r="F3" s="30"/>
      <c r="H3" s="8" t="s">
        <v>66</v>
      </c>
      <c r="I3" s="8" t="s">
        <v>67</v>
      </c>
      <c r="J3" s="9"/>
    </row>
    <row r="4" spans="1:13" s="10" customFormat="1" ht="15.75" customHeight="1" x14ac:dyDescent="0.2">
      <c r="A4" s="31" t="s">
        <v>3</v>
      </c>
      <c r="B4" s="32"/>
      <c r="C4" s="32"/>
      <c r="D4" s="32"/>
      <c r="E4" s="32"/>
      <c r="F4" s="32"/>
      <c r="G4" s="33" t="s">
        <v>4</v>
      </c>
      <c r="H4" s="33"/>
      <c r="I4" s="33"/>
      <c r="J4" s="33"/>
    </row>
    <row r="5" spans="1:13" s="14" customFormat="1" ht="15.75" customHeight="1" x14ac:dyDescent="0.2">
      <c r="A5" s="11" t="s">
        <v>5</v>
      </c>
      <c r="B5" s="12" t="s">
        <v>6</v>
      </c>
      <c r="C5" s="12"/>
      <c r="D5" s="12"/>
      <c r="E5" s="12"/>
      <c r="F5" s="12"/>
      <c r="G5" s="13"/>
      <c r="H5" s="13"/>
      <c r="I5" s="13" t="s">
        <v>68</v>
      </c>
      <c r="J5" s="13"/>
    </row>
    <row r="6" spans="1:13" s="14" customFormat="1" ht="15.75" customHeight="1" x14ac:dyDescent="0.2">
      <c r="A6" s="11"/>
      <c r="B6" s="12" t="s">
        <v>7</v>
      </c>
      <c r="C6" s="12" t="s">
        <v>8</v>
      </c>
      <c r="D6" s="12"/>
      <c r="E6" s="12"/>
      <c r="F6" s="12"/>
      <c r="G6" s="13"/>
      <c r="H6" s="13"/>
      <c r="I6" s="13"/>
      <c r="J6" s="13"/>
      <c r="L6" s="24">
        <v>5000</v>
      </c>
      <c r="M6" s="14">
        <v>60</v>
      </c>
    </row>
    <row r="7" spans="1:13" s="14" customFormat="1" ht="15.75" customHeight="1" x14ac:dyDescent="0.2">
      <c r="A7" s="11"/>
      <c r="B7" s="12"/>
      <c r="C7" s="29" t="s">
        <v>54</v>
      </c>
      <c r="D7" s="29"/>
      <c r="E7" s="29"/>
      <c r="F7" s="29"/>
      <c r="G7" s="13"/>
      <c r="H7" s="13"/>
      <c r="I7" s="13">
        <v>450000</v>
      </c>
      <c r="J7" s="13"/>
      <c r="K7" s="14">
        <f>40*5000</f>
        <v>200000</v>
      </c>
    </row>
    <row r="8" spans="1:13" s="14" customFormat="1" ht="15.75" customHeight="1" x14ac:dyDescent="0.2">
      <c r="A8" s="11"/>
      <c r="B8" s="12"/>
      <c r="C8" s="29" t="s">
        <v>55</v>
      </c>
      <c r="D8" s="29"/>
      <c r="E8" s="29"/>
      <c r="F8" s="29"/>
      <c r="G8" s="13"/>
      <c r="H8" s="13"/>
      <c r="I8" s="13">
        <v>150000</v>
      </c>
      <c r="J8" s="13"/>
    </row>
    <row r="9" spans="1:13" s="14" customFormat="1" ht="15.75" customHeight="1" x14ac:dyDescent="0.2">
      <c r="A9" s="11"/>
      <c r="B9" s="12" t="s">
        <v>9</v>
      </c>
      <c r="C9" s="12" t="s">
        <v>10</v>
      </c>
      <c r="D9" s="12"/>
      <c r="E9" s="12"/>
      <c r="F9" s="12"/>
      <c r="G9" s="13"/>
      <c r="H9" s="13"/>
      <c r="I9" s="13"/>
      <c r="J9" s="13"/>
    </row>
    <row r="10" spans="1:13" s="14" customFormat="1" ht="15.75" customHeight="1" x14ac:dyDescent="0.2">
      <c r="A10" s="11"/>
      <c r="B10" s="12"/>
      <c r="C10" s="28" t="s">
        <v>56</v>
      </c>
      <c r="D10" s="28"/>
      <c r="E10" s="28"/>
      <c r="F10" s="28"/>
      <c r="G10" s="13"/>
      <c r="H10" s="13"/>
      <c r="I10" s="13">
        <v>100000</v>
      </c>
      <c r="J10" s="13"/>
    </row>
    <row r="11" spans="1:13" s="14" customFormat="1" ht="15.75" customHeight="1" x14ac:dyDescent="0.2">
      <c r="A11" s="11"/>
      <c r="B11" s="12" t="s">
        <v>11</v>
      </c>
      <c r="C11" s="12" t="s">
        <v>12</v>
      </c>
      <c r="D11" s="12"/>
      <c r="E11" s="12"/>
      <c r="F11" s="12"/>
      <c r="G11" s="13"/>
      <c r="H11" s="13"/>
      <c r="I11" s="13"/>
      <c r="J11" s="13"/>
    </row>
    <row r="12" spans="1:13" s="14" customFormat="1" ht="15.75" customHeight="1" x14ac:dyDescent="0.2">
      <c r="A12" s="11"/>
      <c r="B12" s="12"/>
      <c r="C12" s="12" t="s">
        <v>57</v>
      </c>
      <c r="D12" s="12"/>
      <c r="E12" s="12"/>
      <c r="F12" s="12"/>
      <c r="G12" s="13"/>
      <c r="H12" s="13"/>
      <c r="I12" s="13">
        <v>500000</v>
      </c>
      <c r="J12" s="13"/>
    </row>
    <row r="13" spans="1:13" s="14" customFormat="1" ht="15.75" customHeight="1" x14ac:dyDescent="0.2">
      <c r="A13" s="11"/>
      <c r="B13" s="12"/>
      <c r="C13" s="28" t="s">
        <v>64</v>
      </c>
      <c r="D13" s="28"/>
      <c r="E13" s="28"/>
      <c r="F13" s="28"/>
      <c r="G13" s="13"/>
      <c r="H13" s="13"/>
      <c r="I13" s="13">
        <v>252000</v>
      </c>
      <c r="J13" s="13"/>
    </row>
    <row r="14" spans="1:13" s="14" customFormat="1" ht="15.75" customHeight="1" x14ac:dyDescent="0.2">
      <c r="A14" s="11"/>
      <c r="B14" s="12" t="s">
        <v>13</v>
      </c>
      <c r="C14" s="12" t="s">
        <v>14</v>
      </c>
      <c r="D14" s="12"/>
      <c r="E14" s="12"/>
      <c r="F14" s="12"/>
      <c r="G14" s="13"/>
      <c r="H14" s="13"/>
      <c r="I14" s="13" t="s">
        <v>15</v>
      </c>
      <c r="J14" s="13"/>
    </row>
    <row r="15" spans="1:13" s="14" customFormat="1" ht="15.75" customHeight="1" x14ac:dyDescent="0.2">
      <c r="A15" s="11"/>
      <c r="B15" s="12"/>
      <c r="C15" s="28" t="s">
        <v>58</v>
      </c>
      <c r="D15" s="28"/>
      <c r="E15" s="28"/>
      <c r="F15" s="28"/>
      <c r="G15" s="13"/>
      <c r="H15" s="13"/>
      <c r="I15" s="13">
        <v>250000</v>
      </c>
      <c r="J15" s="13"/>
    </row>
    <row r="16" spans="1:13" s="14" customFormat="1" ht="15.75" customHeight="1" x14ac:dyDescent="0.2">
      <c r="A16" s="11"/>
      <c r="B16" s="12"/>
      <c r="C16" s="28" t="s">
        <v>59</v>
      </c>
      <c r="D16" s="28"/>
      <c r="E16" s="28"/>
      <c r="F16" s="28"/>
      <c r="G16" s="13"/>
      <c r="H16" s="13"/>
      <c r="I16" s="13">
        <v>240000</v>
      </c>
      <c r="J16" s="13"/>
    </row>
    <row r="17" spans="1:10" s="14" customFormat="1" ht="15.75" customHeight="1" x14ac:dyDescent="0.2">
      <c r="A17" s="11"/>
      <c r="B17" s="12" t="s">
        <v>16</v>
      </c>
      <c r="C17" s="12" t="s">
        <v>17</v>
      </c>
      <c r="D17" s="12"/>
      <c r="E17" s="12"/>
      <c r="F17" s="12"/>
      <c r="G17" s="13"/>
      <c r="H17" s="13"/>
      <c r="I17" s="13"/>
      <c r="J17" s="13"/>
    </row>
    <row r="18" spans="1:10" s="14" customFormat="1" ht="15.75" customHeight="1" x14ac:dyDescent="0.2">
      <c r="A18" s="11"/>
      <c r="B18" s="12"/>
      <c r="C18" s="28" t="s">
        <v>60</v>
      </c>
      <c r="D18" s="28"/>
      <c r="E18" s="28"/>
      <c r="F18" s="28"/>
      <c r="G18" s="13"/>
      <c r="H18" s="13"/>
      <c r="I18" s="13">
        <v>10</v>
      </c>
      <c r="J18" s="13" t="s">
        <v>15</v>
      </c>
    </row>
    <row r="19" spans="1:10" s="14" customFormat="1" ht="15.75" customHeight="1" x14ac:dyDescent="0.2">
      <c r="A19" s="11"/>
      <c r="B19" s="12" t="s">
        <v>18</v>
      </c>
      <c r="C19" s="12"/>
      <c r="D19" s="12"/>
      <c r="E19" s="12"/>
      <c r="F19" s="12"/>
      <c r="G19" s="13"/>
      <c r="H19" s="13"/>
      <c r="I19" s="13"/>
      <c r="J19" s="13">
        <f>SUM(I6:I18)</f>
        <v>1942010</v>
      </c>
    </row>
    <row r="20" spans="1:10" s="14" customFormat="1" ht="15.75" customHeight="1" x14ac:dyDescent="0.2">
      <c r="A20" s="11" t="s">
        <v>19</v>
      </c>
      <c r="B20" s="12" t="s">
        <v>20</v>
      </c>
      <c r="C20" s="12"/>
      <c r="D20" s="12"/>
      <c r="E20" s="12"/>
      <c r="F20" s="12"/>
      <c r="G20" s="13"/>
      <c r="H20" s="13"/>
      <c r="I20" s="13"/>
      <c r="J20" s="13"/>
    </row>
    <row r="21" spans="1:10" s="14" customFormat="1" ht="15.75" customHeight="1" x14ac:dyDescent="0.2">
      <c r="A21" s="11"/>
      <c r="B21" s="12" t="s">
        <v>21</v>
      </c>
      <c r="C21" s="12" t="s">
        <v>22</v>
      </c>
      <c r="D21" s="12"/>
      <c r="E21" s="12"/>
      <c r="F21" s="12"/>
      <c r="G21" s="13"/>
      <c r="H21" s="13"/>
      <c r="I21" s="13"/>
      <c r="J21" s="13"/>
    </row>
    <row r="22" spans="1:10" s="14" customFormat="1" ht="15.75" customHeight="1" x14ac:dyDescent="0.2">
      <c r="A22" s="11"/>
      <c r="B22" s="15"/>
      <c r="C22" s="29" t="s">
        <v>23</v>
      </c>
      <c r="D22" s="29"/>
      <c r="E22" s="29"/>
      <c r="F22" s="29"/>
      <c r="G22" s="13"/>
      <c r="H22" s="13"/>
      <c r="I22" s="13"/>
      <c r="J22" s="13"/>
    </row>
    <row r="23" spans="1:10" s="14" customFormat="1" ht="15.75" customHeight="1" x14ac:dyDescent="0.2">
      <c r="A23" s="11"/>
      <c r="B23" s="15"/>
      <c r="C23" s="12"/>
      <c r="D23" s="15"/>
      <c r="E23" s="12" t="s">
        <v>24</v>
      </c>
      <c r="F23" s="12"/>
      <c r="G23" s="13"/>
      <c r="H23" s="13"/>
      <c r="I23" s="13"/>
      <c r="J23" s="13"/>
    </row>
    <row r="24" spans="1:10" s="14" customFormat="1" ht="15.75" customHeight="1" x14ac:dyDescent="0.2">
      <c r="A24" s="11"/>
      <c r="B24" s="12"/>
      <c r="C24" s="15"/>
      <c r="D24" s="15"/>
      <c r="E24" s="12" t="s">
        <v>25</v>
      </c>
      <c r="F24" s="12"/>
      <c r="G24" s="13"/>
      <c r="H24" s="13"/>
      <c r="I24" s="13"/>
      <c r="J24" s="13"/>
    </row>
    <row r="25" spans="1:10" s="14" customFormat="1" ht="15.75" customHeight="1" x14ac:dyDescent="0.2">
      <c r="A25" s="11"/>
      <c r="B25" s="15"/>
      <c r="C25" s="12"/>
      <c r="D25" s="12"/>
      <c r="E25" s="12" t="s">
        <v>26</v>
      </c>
      <c r="F25" s="12"/>
      <c r="G25" s="13"/>
      <c r="H25" s="13"/>
      <c r="I25" s="13"/>
      <c r="J25" s="13"/>
    </row>
    <row r="26" spans="1:10" s="14" customFormat="1" ht="15.75" customHeight="1" x14ac:dyDescent="0.2">
      <c r="A26" s="11"/>
      <c r="B26" s="12"/>
      <c r="C26" s="15"/>
      <c r="D26" s="12"/>
      <c r="E26" s="12" t="s">
        <v>27</v>
      </c>
      <c r="F26" s="12"/>
      <c r="G26" s="13">
        <v>720000</v>
      </c>
      <c r="H26" s="25"/>
      <c r="I26" s="13"/>
      <c r="J26" s="13"/>
    </row>
    <row r="27" spans="1:10" s="14" customFormat="1" ht="15.75" customHeight="1" x14ac:dyDescent="0.2">
      <c r="A27" s="11"/>
      <c r="B27" s="12"/>
      <c r="C27" s="15"/>
      <c r="D27" s="12"/>
      <c r="E27" s="29" t="s">
        <v>28</v>
      </c>
      <c r="F27" s="29"/>
      <c r="G27" s="13">
        <v>15000</v>
      </c>
      <c r="H27" s="25"/>
      <c r="I27" s="13"/>
      <c r="J27" s="13"/>
    </row>
    <row r="28" spans="1:10" s="14" customFormat="1" ht="15.75" customHeight="1" x14ac:dyDescent="0.2">
      <c r="A28" s="11"/>
      <c r="B28" s="12"/>
      <c r="C28" s="15"/>
      <c r="D28" s="12"/>
      <c r="E28" s="29" t="s">
        <v>29</v>
      </c>
      <c r="F28" s="29"/>
      <c r="G28" s="13">
        <v>10000</v>
      </c>
      <c r="H28" s="25"/>
      <c r="I28" s="13"/>
      <c r="J28" s="13"/>
    </row>
    <row r="29" spans="1:10" s="14" customFormat="1" ht="15.75" customHeight="1" x14ac:dyDescent="0.2">
      <c r="A29" s="11"/>
      <c r="B29" s="12"/>
      <c r="C29" s="15"/>
      <c r="D29" s="12"/>
      <c r="E29" s="12" t="s">
        <v>30</v>
      </c>
      <c r="F29" s="12"/>
      <c r="G29" s="13">
        <v>55200</v>
      </c>
      <c r="H29" s="25"/>
      <c r="I29" s="13"/>
      <c r="J29" s="13"/>
    </row>
    <row r="30" spans="1:10" s="14" customFormat="1" ht="15.75" customHeight="1" x14ac:dyDescent="0.2">
      <c r="A30" s="11"/>
      <c r="B30" s="12"/>
      <c r="C30" s="15"/>
      <c r="D30" s="12"/>
      <c r="E30" s="12" t="s">
        <v>31</v>
      </c>
      <c r="F30" s="12"/>
      <c r="G30" s="13">
        <v>20000</v>
      </c>
      <c r="H30" s="25"/>
      <c r="I30" s="13"/>
      <c r="J30" s="13"/>
    </row>
    <row r="31" spans="1:10" s="14" customFormat="1" ht="15.75" customHeight="1" x14ac:dyDescent="0.2">
      <c r="A31" s="11"/>
      <c r="B31" s="12"/>
      <c r="C31" s="15"/>
      <c r="D31" s="12"/>
      <c r="E31" s="12" t="s">
        <v>32</v>
      </c>
      <c r="F31" s="12"/>
      <c r="G31" s="13">
        <v>100000</v>
      </c>
      <c r="H31" s="25"/>
      <c r="I31" s="13"/>
      <c r="J31" s="13"/>
    </row>
    <row r="32" spans="1:10" s="14" customFormat="1" ht="15.75" customHeight="1" x14ac:dyDescent="0.2">
      <c r="A32" s="11"/>
      <c r="B32" s="12"/>
      <c r="C32" s="15"/>
      <c r="D32" s="12"/>
      <c r="E32" s="12" t="s">
        <v>33</v>
      </c>
      <c r="F32" s="12"/>
      <c r="H32" s="13">
        <f>SUM(G26:G31)</f>
        <v>920200</v>
      </c>
      <c r="I32" s="13"/>
      <c r="J32" s="13"/>
    </row>
    <row r="33" spans="1:10" s="14" customFormat="1" ht="15.75" customHeight="1" x14ac:dyDescent="0.2">
      <c r="A33" s="11"/>
      <c r="B33" s="12"/>
      <c r="C33" s="15" t="s">
        <v>34</v>
      </c>
      <c r="D33" s="12"/>
      <c r="E33" s="12"/>
      <c r="F33" s="12"/>
      <c r="G33" s="13"/>
      <c r="I33" s="13">
        <f>SUM(G19:G32)</f>
        <v>920200</v>
      </c>
      <c r="J33" s="13"/>
    </row>
    <row r="34" spans="1:10" s="14" customFormat="1" ht="15.75" customHeight="1" x14ac:dyDescent="0.2">
      <c r="A34" s="11"/>
      <c r="B34" s="12" t="s">
        <v>35</v>
      </c>
      <c r="C34" s="12" t="s">
        <v>36</v>
      </c>
      <c r="D34" s="12"/>
      <c r="E34" s="12"/>
      <c r="F34" s="12"/>
      <c r="G34" s="13"/>
      <c r="H34" s="13"/>
      <c r="I34" s="13"/>
      <c r="J34" s="13"/>
    </row>
    <row r="35" spans="1:10" s="14" customFormat="1" ht="15.75" customHeight="1" x14ac:dyDescent="0.2">
      <c r="A35" s="11"/>
      <c r="B35" s="12"/>
      <c r="C35" s="12"/>
      <c r="D35" s="12"/>
      <c r="E35" s="12" t="s">
        <v>24</v>
      </c>
      <c r="F35" s="12"/>
      <c r="G35" s="13" t="s">
        <v>61</v>
      </c>
      <c r="H35" s="13"/>
      <c r="I35" s="13"/>
      <c r="J35" s="13"/>
    </row>
    <row r="36" spans="1:10" s="14" customFormat="1" ht="15.75" customHeight="1" x14ac:dyDescent="0.2">
      <c r="A36" s="11"/>
      <c r="B36" s="12"/>
      <c r="C36" s="15"/>
      <c r="D36" s="12"/>
      <c r="E36" s="12" t="s">
        <v>25</v>
      </c>
      <c r="F36" s="12"/>
      <c r="G36" s="13">
        <v>0</v>
      </c>
      <c r="H36" s="13">
        <f>SUM(G36)</f>
        <v>0</v>
      </c>
      <c r="I36" s="13"/>
      <c r="J36" s="13"/>
    </row>
    <row r="37" spans="1:10" s="14" customFormat="1" ht="15.75" customHeight="1" x14ac:dyDescent="0.2">
      <c r="A37" s="11"/>
      <c r="B37" s="12"/>
      <c r="C37" s="12"/>
      <c r="D37" s="12"/>
      <c r="E37" s="34" t="s">
        <v>26</v>
      </c>
      <c r="F37" s="34"/>
      <c r="G37" s="13"/>
      <c r="H37" s="13">
        <v>0</v>
      </c>
      <c r="I37" s="13">
        <f>SUM(H37)</f>
        <v>0</v>
      </c>
      <c r="J37" s="13"/>
    </row>
    <row r="38" spans="1:10" s="14" customFormat="1" ht="15.75" customHeight="1" x14ac:dyDescent="0.2">
      <c r="A38" s="11"/>
      <c r="B38" s="12"/>
      <c r="C38" s="15"/>
      <c r="D38" s="12"/>
      <c r="E38" s="29" t="s">
        <v>62</v>
      </c>
      <c r="F38" s="29"/>
      <c r="G38" s="13">
        <v>30000</v>
      </c>
      <c r="H38" s="13"/>
      <c r="I38" s="13"/>
      <c r="J38" s="13"/>
    </row>
    <row r="39" spans="1:10" s="14" customFormat="1" ht="15.75" customHeight="1" x14ac:dyDescent="0.2">
      <c r="A39" s="11"/>
      <c r="B39" s="12"/>
      <c r="C39" s="15"/>
      <c r="D39" s="12"/>
      <c r="E39" s="29" t="s">
        <v>37</v>
      </c>
      <c r="F39" s="29"/>
      <c r="G39" s="13">
        <v>330000</v>
      </c>
      <c r="H39" s="13"/>
      <c r="I39" s="13"/>
      <c r="J39" s="13"/>
    </row>
    <row r="40" spans="1:10" s="14" customFormat="1" ht="15.75" customHeight="1" x14ac:dyDescent="0.2">
      <c r="A40" s="11"/>
      <c r="B40" s="12"/>
      <c r="C40" s="15"/>
      <c r="D40" s="12"/>
      <c r="E40" s="23" t="s">
        <v>63</v>
      </c>
      <c r="F40" s="23"/>
      <c r="G40" s="13">
        <v>116800</v>
      </c>
      <c r="H40" s="13"/>
      <c r="I40" s="13"/>
      <c r="J40" s="13"/>
    </row>
    <row r="41" spans="1:10" s="14" customFormat="1" ht="15.75" customHeight="1" x14ac:dyDescent="0.2">
      <c r="A41" s="11"/>
      <c r="B41" s="12"/>
      <c r="C41" s="15"/>
      <c r="D41" s="12"/>
      <c r="E41" s="12" t="s">
        <v>38</v>
      </c>
      <c r="F41" s="12"/>
      <c r="G41" s="13">
        <v>192000</v>
      </c>
      <c r="H41" s="13"/>
      <c r="I41" s="13"/>
      <c r="J41" s="13"/>
    </row>
    <row r="42" spans="1:10" s="14" customFormat="1" ht="15.75" customHeight="1" x14ac:dyDescent="0.2">
      <c r="A42" s="11"/>
      <c r="B42" s="12"/>
      <c r="C42" s="15"/>
      <c r="D42" s="12"/>
      <c r="E42" s="12" t="s">
        <v>39</v>
      </c>
      <c r="F42" s="12"/>
      <c r="G42" s="13">
        <v>15000</v>
      </c>
      <c r="H42" s="13"/>
      <c r="I42" s="13"/>
      <c r="J42" s="13"/>
    </row>
    <row r="43" spans="1:10" s="14" customFormat="1" ht="15.75" customHeight="1" x14ac:dyDescent="0.2">
      <c r="A43" s="11"/>
      <c r="B43" s="12"/>
      <c r="C43" s="15"/>
      <c r="D43" s="12"/>
      <c r="E43" s="12" t="s">
        <v>40</v>
      </c>
      <c r="F43" s="12"/>
      <c r="G43" s="13">
        <v>84000</v>
      </c>
      <c r="H43" s="13"/>
      <c r="I43" s="13"/>
      <c r="J43" s="13"/>
    </row>
    <row r="44" spans="1:10" s="14" customFormat="1" ht="15.75" customHeight="1" x14ac:dyDescent="0.2">
      <c r="A44" s="11"/>
      <c r="B44" s="12"/>
      <c r="C44" s="15"/>
      <c r="D44" s="12"/>
      <c r="E44" s="12" t="s">
        <v>41</v>
      </c>
      <c r="F44" s="12"/>
      <c r="G44" s="13">
        <v>7920</v>
      </c>
      <c r="H44" s="13"/>
      <c r="I44" s="13"/>
      <c r="J44" s="13"/>
    </row>
    <row r="45" spans="1:10" s="14" customFormat="1" ht="15.75" customHeight="1" x14ac:dyDescent="0.2">
      <c r="A45" s="11"/>
      <c r="B45" s="12"/>
      <c r="C45" s="15"/>
      <c r="D45" s="12"/>
      <c r="E45" s="28" t="s">
        <v>33</v>
      </c>
      <c r="F45" s="28"/>
      <c r="G45" s="13"/>
      <c r="H45" s="13">
        <f>SUM(G38:G44)</f>
        <v>775720</v>
      </c>
      <c r="I45" s="13"/>
      <c r="J45" s="13"/>
    </row>
    <row r="46" spans="1:10" s="14" customFormat="1" ht="15.75" customHeight="1" x14ac:dyDescent="0.2">
      <c r="A46" s="11"/>
      <c r="B46" s="12"/>
      <c r="C46" s="15" t="s">
        <v>42</v>
      </c>
      <c r="D46" s="12"/>
      <c r="E46" s="12" t="s">
        <v>43</v>
      </c>
      <c r="F46" s="12"/>
      <c r="G46" s="13"/>
      <c r="H46" s="13"/>
      <c r="I46" s="13">
        <f>SUM(H45)</f>
        <v>775720</v>
      </c>
      <c r="J46" s="13"/>
    </row>
    <row r="47" spans="1:10" s="14" customFormat="1" ht="15.75" customHeight="1" x14ac:dyDescent="0.2">
      <c r="A47" s="11"/>
      <c r="B47" s="12"/>
      <c r="C47" s="15"/>
      <c r="D47" s="12"/>
      <c r="E47" s="12" t="s">
        <v>44</v>
      </c>
      <c r="F47" s="12"/>
      <c r="G47" s="13"/>
      <c r="H47" s="13"/>
      <c r="I47" s="13"/>
      <c r="J47" s="13">
        <f>SUM(I33:I46)</f>
        <v>1695920</v>
      </c>
    </row>
    <row r="48" spans="1:10" s="14" customFormat="1" ht="15.75" customHeight="1" x14ac:dyDescent="0.2">
      <c r="A48" s="11"/>
      <c r="B48" s="15"/>
      <c r="C48" s="12" t="s">
        <v>45</v>
      </c>
      <c r="D48" s="12"/>
      <c r="E48" s="12"/>
      <c r="F48" s="12"/>
      <c r="G48" s="13"/>
      <c r="H48" s="13"/>
      <c r="I48" s="13"/>
      <c r="J48" s="13">
        <f>J19-J47</f>
        <v>246090</v>
      </c>
    </row>
    <row r="49" spans="1:11" s="14" customFormat="1" ht="15.75" customHeight="1" x14ac:dyDescent="0.2">
      <c r="A49" s="11"/>
      <c r="B49" s="15"/>
      <c r="C49" s="12" t="s">
        <v>46</v>
      </c>
      <c r="D49" s="12"/>
      <c r="E49" s="12"/>
      <c r="F49" s="12"/>
      <c r="G49" s="13"/>
      <c r="H49" s="13"/>
      <c r="I49" s="13"/>
      <c r="J49" s="13"/>
    </row>
    <row r="50" spans="1:11" s="14" customFormat="1" ht="15.75" customHeight="1" x14ac:dyDescent="0.2">
      <c r="A50" s="11"/>
      <c r="B50" s="15"/>
      <c r="C50" s="15"/>
      <c r="D50" s="12" t="s">
        <v>47</v>
      </c>
      <c r="E50" s="12"/>
      <c r="F50" s="12"/>
      <c r="G50" s="13"/>
      <c r="H50" s="13"/>
      <c r="I50" s="13"/>
      <c r="J50" s="13">
        <v>0</v>
      </c>
    </row>
    <row r="51" spans="1:11" s="14" customFormat="1" ht="15.75" customHeight="1" x14ac:dyDescent="0.2">
      <c r="A51" s="11"/>
      <c r="B51" s="15"/>
      <c r="C51" s="15" t="s">
        <v>48</v>
      </c>
      <c r="D51" s="12"/>
      <c r="E51" s="12"/>
      <c r="F51" s="12"/>
      <c r="G51" s="13"/>
      <c r="H51" s="13"/>
      <c r="I51" s="13"/>
      <c r="J51" s="13"/>
    </row>
    <row r="52" spans="1:11" s="14" customFormat="1" ht="15.75" customHeight="1" x14ac:dyDescent="0.2">
      <c r="A52" s="11"/>
      <c r="B52" s="15"/>
      <c r="C52" s="15"/>
      <c r="D52" s="12" t="s">
        <v>49</v>
      </c>
      <c r="E52" s="12"/>
      <c r="F52" s="12"/>
      <c r="G52" s="13"/>
      <c r="H52" s="13"/>
      <c r="I52" s="13"/>
      <c r="J52" s="13">
        <v>0</v>
      </c>
    </row>
    <row r="53" spans="1:11" s="14" customFormat="1" ht="15.75" customHeight="1" x14ac:dyDescent="0.2">
      <c r="A53" s="11"/>
      <c r="B53" s="12"/>
      <c r="C53" s="12" t="s">
        <v>50</v>
      </c>
      <c r="D53" s="12"/>
      <c r="E53" s="12"/>
      <c r="F53" s="12"/>
      <c r="G53" s="13"/>
      <c r="H53" s="13"/>
      <c r="I53" s="13"/>
      <c r="J53" s="26">
        <f>J48</f>
        <v>246090</v>
      </c>
    </row>
    <row r="54" spans="1:11" s="14" customFormat="1" ht="15.75" customHeight="1" x14ac:dyDescent="0.2">
      <c r="A54" s="11"/>
      <c r="B54" s="12"/>
      <c r="C54" s="12" t="s">
        <v>51</v>
      </c>
      <c r="D54" s="12"/>
      <c r="E54" s="12"/>
      <c r="F54" s="12"/>
      <c r="G54" s="13"/>
      <c r="H54" s="13"/>
      <c r="I54" s="13"/>
      <c r="J54" s="13">
        <f>SUM(J53)</f>
        <v>246090</v>
      </c>
    </row>
    <row r="55" spans="1:11" s="14" customFormat="1" ht="15.75" customHeight="1" x14ac:dyDescent="0.2">
      <c r="A55" s="11"/>
      <c r="B55" s="12"/>
      <c r="C55" s="12" t="s">
        <v>52</v>
      </c>
      <c r="D55" s="12"/>
      <c r="E55" s="12"/>
      <c r="F55" s="12"/>
      <c r="G55" s="13"/>
      <c r="H55" s="13"/>
      <c r="I55" s="13"/>
      <c r="J55" s="13">
        <v>-238904</v>
      </c>
    </row>
    <row r="56" spans="1:11" s="14" customFormat="1" ht="15.75" customHeight="1" x14ac:dyDescent="0.2">
      <c r="A56" s="16"/>
      <c r="B56" s="17"/>
      <c r="C56" s="17" t="s">
        <v>53</v>
      </c>
      <c r="D56" s="17"/>
      <c r="E56" s="17"/>
      <c r="F56" s="17"/>
      <c r="G56" s="13"/>
      <c r="H56" s="13"/>
      <c r="I56" s="13"/>
      <c r="J56" s="13">
        <f>J55+J54</f>
        <v>7186</v>
      </c>
    </row>
    <row r="57" spans="1:11" s="7" customFormat="1" ht="12" x14ac:dyDescent="0.2">
      <c r="A57" s="18"/>
      <c r="B57" s="19"/>
      <c r="C57" s="19"/>
      <c r="D57" s="19"/>
      <c r="E57" s="19"/>
      <c r="F57" s="19"/>
      <c r="G57" s="27"/>
      <c r="H57" s="27"/>
      <c r="I57" s="27"/>
      <c r="J57" s="27"/>
    </row>
    <row r="58" spans="1:11" ht="12.9" customHeight="1" x14ac:dyDescent="0.2">
      <c r="I58" s="21" t="s">
        <v>2</v>
      </c>
    </row>
    <row r="59" spans="1:11" ht="18.649999999999999" customHeight="1" x14ac:dyDescent="0.2">
      <c r="A59" s="22" t="s">
        <v>15</v>
      </c>
    </row>
    <row r="60" spans="1:11" s="20" customFormat="1" ht="18.649999999999999" customHeight="1" x14ac:dyDescent="0.2">
      <c r="G60" s="21"/>
      <c r="H60" s="21"/>
      <c r="I60" s="21"/>
      <c r="J60" s="21"/>
      <c r="K60" s="4"/>
    </row>
    <row r="68" spans="7:11" s="20" customFormat="1" ht="12" x14ac:dyDescent="0.2">
      <c r="G68" s="21"/>
      <c r="H68" s="21"/>
      <c r="I68" s="21"/>
      <c r="J68" s="21"/>
      <c r="K68" s="4"/>
    </row>
  </sheetData>
  <mergeCells count="17">
    <mergeCell ref="G4:J4"/>
    <mergeCell ref="C22:F22"/>
    <mergeCell ref="E27:F27"/>
    <mergeCell ref="E28:F28"/>
    <mergeCell ref="C7:F7"/>
    <mergeCell ref="C8:F8"/>
    <mergeCell ref="C10:F10"/>
    <mergeCell ref="C15:F15"/>
    <mergeCell ref="C16:F16"/>
    <mergeCell ref="C18:F18"/>
    <mergeCell ref="E45:F45"/>
    <mergeCell ref="C13:F13"/>
    <mergeCell ref="E38:F38"/>
    <mergeCell ref="E39:F39"/>
    <mergeCell ref="A3:F3"/>
    <mergeCell ref="A4:F4"/>
    <mergeCell ref="E37:F37"/>
  </mergeCells>
  <phoneticPr fontId="3"/>
  <printOptions horizontalCentered="1"/>
  <pageMargins left="0.73" right="0.25" top="0.46" bottom="0.51181102362204722" header="0.27" footer="0.39370078740157483"/>
  <pageSetup paperSize="9" scale="88" firstPageNumber="63" fitToHeight="0" orientation="portrait" useFirstPageNumber="1" horizontalDpi="4294967293" r:id="rId1"/>
  <headerFooter>
    <oddFooter xml:space="preserve">&amp;L&amp;8 &amp;R&amp;8 </oddFooter>
    <evenFooter>&amp;C７</evenFooter>
    <firstFooter>&amp;C６</firstFooter>
  </headerFooter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令和2年NPO予算書</vt:lpstr>
      <vt:lpstr>令和2年NPO予算書!Print_Area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Tanehashi eiko</dc:creator>
  <cp:lastModifiedBy>Tanehashi eiko</cp:lastModifiedBy>
  <cp:lastPrinted>2020-08-03T02:01:03Z</cp:lastPrinted>
  <dcterms:created xsi:type="dcterms:W3CDTF">2017-02-03T04:27:01Z</dcterms:created>
  <dcterms:modified xsi:type="dcterms:W3CDTF">2020-08-07T03:59:38Z</dcterms:modified>
</cp:coreProperties>
</file>