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利絵\Documents\ドキュメント\おれんじの会\平成28年度事業\"/>
    </mc:Choice>
  </mc:AlternateContent>
  <bookViews>
    <workbookView xWindow="0" yWindow="0" windowWidth="21675" windowHeight="996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  <c r="F63" i="1"/>
  <c r="F56" i="1"/>
  <c r="F54" i="1"/>
  <c r="F53" i="1"/>
  <c r="F52" i="1"/>
  <c r="F51" i="1"/>
  <c r="F47" i="1"/>
  <c r="F46" i="1"/>
  <c r="F42" i="1"/>
  <c r="F30" i="1"/>
  <c r="G43" i="1" s="1"/>
  <c r="F22" i="1"/>
  <c r="G23" i="1" s="1"/>
  <c r="G20" i="1"/>
  <c r="F65" i="1" l="1"/>
  <c r="H24" i="1"/>
  <c r="F49" i="1"/>
  <c r="G66" i="1" s="1"/>
  <c r="H67" i="1" s="1"/>
</calcChain>
</file>

<file path=xl/sharedStrings.xml><?xml version="1.0" encoding="utf-8"?>
<sst xmlns="http://schemas.openxmlformats.org/spreadsheetml/2006/main" count="68" uniqueCount="64">
  <si>
    <t>特定非営利活動法人　おれんじの会</t>
    <rPh sb="15" eb="16">
      <t>カイ</t>
    </rPh>
    <phoneticPr fontId="4"/>
  </si>
  <si>
    <t>活　動　計　算　書</t>
    <rPh sb="0" eb="1">
      <t>カツ</t>
    </rPh>
    <rPh sb="2" eb="3">
      <t>ドウ</t>
    </rPh>
    <rPh sb="4" eb="5">
      <t>ケイ</t>
    </rPh>
    <rPh sb="6" eb="7">
      <t>サン</t>
    </rPh>
    <rPh sb="8" eb="9">
      <t>ショ</t>
    </rPh>
    <phoneticPr fontId="4"/>
  </si>
  <si>
    <t>平成28年4月1日～平成29年3月31日まで</t>
    <rPh sb="0" eb="2">
      <t>ヘイセイ</t>
    </rPh>
    <rPh sb="4" eb="5">
      <t>ネン</t>
    </rPh>
    <rPh sb="6" eb="7">
      <t>ツキ</t>
    </rPh>
    <rPh sb="8" eb="9">
      <t>ヒ</t>
    </rPh>
    <rPh sb="10" eb="12">
      <t>ヘイセイ</t>
    </rPh>
    <rPh sb="14" eb="15">
      <t>ネン</t>
    </rPh>
    <rPh sb="16" eb="17">
      <t>ツキ</t>
    </rPh>
    <rPh sb="19" eb="20">
      <t>ヒ</t>
    </rPh>
    <phoneticPr fontId="4"/>
  </si>
  <si>
    <t>(単位：円)</t>
  </si>
  <si>
    <t>科　　　　　目</t>
  </si>
  <si>
    <t>Ⅰ　経常収益</t>
  </si>
  <si>
    <t xml:space="preserve"> 　1.受取会費</t>
  </si>
  <si>
    <t>　　 正会員@　1,000円　×16人</t>
    <rPh sb="13" eb="14">
      <t>エン</t>
    </rPh>
    <phoneticPr fontId="4"/>
  </si>
  <si>
    <t>　　 賛助会員</t>
    <phoneticPr fontId="4"/>
  </si>
  <si>
    <t>　　 受取寄付金</t>
  </si>
  <si>
    <t>　3.事業収益</t>
  </si>
  <si>
    <t xml:space="preserve">      ①情報発信事業</t>
    <rPh sb="7" eb="9">
      <t>ジョウホウ</t>
    </rPh>
    <rPh sb="9" eb="11">
      <t>ハッシン</t>
    </rPh>
    <rPh sb="11" eb="13">
      <t>ジギョウ</t>
    </rPh>
    <phoneticPr fontId="4"/>
  </si>
  <si>
    <t xml:space="preserve">      ②山口きらめき補助対象事業</t>
    <rPh sb="7" eb="9">
      <t>ヤマグチ</t>
    </rPh>
    <rPh sb="13" eb="15">
      <t>ホジョ</t>
    </rPh>
    <rPh sb="15" eb="17">
      <t>タイショウ</t>
    </rPh>
    <rPh sb="17" eb="19">
      <t>ジギョウ</t>
    </rPh>
    <phoneticPr fontId="4"/>
  </si>
  <si>
    <t xml:space="preserve">         自主事業</t>
    <rPh sb="9" eb="11">
      <t>ジシュ</t>
    </rPh>
    <phoneticPr fontId="4"/>
  </si>
  <si>
    <t xml:space="preserve">      ③JPA準加盟団体活動</t>
    <rPh sb="10" eb="13">
      <t>ジュンカメイ</t>
    </rPh>
    <rPh sb="13" eb="15">
      <t>ダンタイ</t>
    </rPh>
    <rPh sb="15" eb="17">
      <t>カツドウ</t>
    </rPh>
    <phoneticPr fontId="4"/>
  </si>
  <si>
    <t xml:space="preserve">         国会請願署名活動事業</t>
    <rPh sb="9" eb="11">
      <t>コッカイ</t>
    </rPh>
    <rPh sb="11" eb="13">
      <t>セイガン</t>
    </rPh>
    <rPh sb="13" eb="15">
      <t>ショメイ</t>
    </rPh>
    <rPh sb="15" eb="17">
      <t>カツドウ</t>
    </rPh>
    <phoneticPr fontId="4"/>
  </si>
  <si>
    <t xml:space="preserve">         RDD2017事業</t>
    <phoneticPr fontId="4"/>
  </si>
  <si>
    <t>　５.その他収益</t>
  </si>
  <si>
    <t>　    受取利息</t>
  </si>
  <si>
    <t>　 　雑収入</t>
  </si>
  <si>
    <t>　経常収益計 ①</t>
  </si>
  <si>
    <t>Ⅱ　経常費用</t>
  </si>
  <si>
    <t>　1.事業費</t>
  </si>
  <si>
    <t>　(1)人件費</t>
  </si>
  <si>
    <t xml:space="preserve">      給与手当</t>
  </si>
  <si>
    <t>　   アルバイト人件費</t>
  </si>
  <si>
    <t xml:space="preserve">       人件費計②</t>
  </si>
  <si>
    <t>　(2)その他経費</t>
  </si>
  <si>
    <t>　　講師謝礼金</t>
  </si>
  <si>
    <t>　　会費参加費</t>
    <rPh sb="2" eb="4">
      <t>カイヒ</t>
    </rPh>
    <rPh sb="4" eb="7">
      <t>サンカヒ</t>
    </rPh>
    <phoneticPr fontId="4"/>
  </si>
  <si>
    <t xml:space="preserve">       会場借上費</t>
    <rPh sb="9" eb="11">
      <t>カリア</t>
    </rPh>
    <phoneticPr fontId="4"/>
  </si>
  <si>
    <t>　　消耗品費</t>
    <rPh sb="2" eb="4">
      <t>ショウモウ</t>
    </rPh>
    <rPh sb="4" eb="5">
      <t>ヒン</t>
    </rPh>
    <rPh sb="5" eb="6">
      <t>ヒ</t>
    </rPh>
    <phoneticPr fontId="4"/>
  </si>
  <si>
    <t xml:space="preserve">       雑費</t>
  </si>
  <si>
    <t xml:space="preserve">       印刷製本費</t>
  </si>
  <si>
    <t>　　広告宣伝費</t>
    <rPh sb="2" eb="4">
      <t>コウコク</t>
    </rPh>
    <rPh sb="4" eb="7">
      <t>センデンヒ</t>
    </rPh>
    <phoneticPr fontId="4"/>
  </si>
  <si>
    <t xml:space="preserve">       通信運搬費</t>
  </si>
  <si>
    <t>　　業務委託費</t>
    <rPh sb="2" eb="4">
      <t>ギョウム</t>
    </rPh>
    <rPh sb="4" eb="6">
      <t>イタク</t>
    </rPh>
    <rPh sb="6" eb="7">
      <t>ヒ</t>
    </rPh>
    <phoneticPr fontId="4"/>
  </si>
  <si>
    <t>　　会議費</t>
    <phoneticPr fontId="4"/>
  </si>
  <si>
    <t xml:space="preserve">     その他経費計③</t>
  </si>
  <si>
    <t>　　事業費計②＋③＝④</t>
  </si>
  <si>
    <t>　2.管理費</t>
  </si>
  <si>
    <t xml:space="preserve">       給与手当</t>
  </si>
  <si>
    <t>　　法定福利費</t>
  </si>
  <si>
    <t xml:space="preserve">      アルバイト人件費</t>
    <phoneticPr fontId="4"/>
  </si>
  <si>
    <t xml:space="preserve">       人件費計⑤</t>
  </si>
  <si>
    <t>　　 旅費交通費</t>
    <phoneticPr fontId="4"/>
  </si>
  <si>
    <t xml:space="preserve">       印刷製本費</t>
    <phoneticPr fontId="4"/>
  </si>
  <si>
    <t xml:space="preserve"> 　　福利厚生費</t>
    <phoneticPr fontId="4"/>
  </si>
  <si>
    <t>　　 通信費</t>
    <phoneticPr fontId="4"/>
  </si>
  <si>
    <t xml:space="preserve">       会議費</t>
    <rPh sb="7" eb="10">
      <t>カイギヒ</t>
    </rPh>
    <phoneticPr fontId="4"/>
  </si>
  <si>
    <t>　　 リース料</t>
    <phoneticPr fontId="4"/>
  </si>
  <si>
    <t xml:space="preserve">       会費・参加費</t>
  </si>
  <si>
    <t>　　 消耗品費</t>
    <rPh sb="3" eb="5">
      <t>ショウモウ</t>
    </rPh>
    <rPh sb="5" eb="6">
      <t>ヒン</t>
    </rPh>
    <rPh sb="6" eb="7">
      <t>ヒ</t>
    </rPh>
    <phoneticPr fontId="4"/>
  </si>
  <si>
    <t xml:space="preserve">    　水道光熱費  </t>
    <phoneticPr fontId="4"/>
  </si>
  <si>
    <t xml:space="preserve">       地代家賃</t>
    <phoneticPr fontId="4"/>
  </si>
  <si>
    <t xml:space="preserve">       租税公課</t>
  </si>
  <si>
    <t xml:space="preserve">      業務委託費</t>
  </si>
  <si>
    <t xml:space="preserve">      その他経費計⑥</t>
  </si>
  <si>
    <t xml:space="preserve">      管理費計　　⑤＋⑥＝⑦</t>
  </si>
  <si>
    <t>　経常費用計　　④＋⑦＝⑧</t>
  </si>
  <si>
    <t>当期正味財産増減額　①ー⑧＝⑨</t>
    <phoneticPr fontId="4"/>
  </si>
  <si>
    <t>前期繰越正味財産額　⑩</t>
    <phoneticPr fontId="4"/>
  </si>
  <si>
    <t>次期繰越正味財産額　⑨＋⑩</t>
    <phoneticPr fontId="4"/>
  </si>
  <si>
    <t>金　　　　額</t>
    <rPh sb="0" eb="1">
      <t>キン</t>
    </rPh>
    <rPh sb="5" eb="6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</si>
</sst>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3" fontId="6" fillId="2" borderId="3" xfId="0" applyNumberFormat="1" applyFont="1" applyFill="1" applyBorder="1">
      <alignment vertical="center"/>
    </xf>
    <xf numFmtId="0" fontId="6" fillId="0" borderId="3" xfId="0" applyFont="1" applyFill="1" applyBorder="1">
      <alignment vertical="center"/>
    </xf>
    <xf numFmtId="3" fontId="6" fillId="0" borderId="3" xfId="0" applyNumberFormat="1" applyFont="1" applyBorder="1">
      <alignment vertical="center"/>
    </xf>
    <xf numFmtId="3" fontId="6" fillId="2" borderId="4" xfId="0" applyNumberFormat="1" applyFont="1" applyFill="1" applyBorder="1">
      <alignment vertical="center"/>
    </xf>
    <xf numFmtId="38" fontId="6" fillId="0" borderId="4" xfId="0" applyNumberFormat="1" applyFont="1" applyFill="1" applyBorder="1">
      <alignment vertical="center"/>
    </xf>
    <xf numFmtId="0" fontId="6" fillId="0" borderId="5" xfId="0" applyFont="1" applyBorder="1">
      <alignment vertical="center"/>
    </xf>
    <xf numFmtId="3" fontId="6" fillId="0" borderId="0" xfId="0" applyNumberFormat="1" applyFont="1" applyFill="1">
      <alignment vertical="center"/>
    </xf>
    <xf numFmtId="3" fontId="6" fillId="0" borderId="3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3" fontId="6" fillId="0" borderId="4" xfId="0" applyNumberFormat="1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5" xfId="0" applyFont="1" applyFill="1" applyBorder="1">
      <alignment vertical="center"/>
    </xf>
    <xf numFmtId="38" fontId="6" fillId="0" borderId="3" xfId="0" applyNumberFormat="1" applyFont="1" applyFill="1" applyBorder="1">
      <alignment vertical="center"/>
    </xf>
    <xf numFmtId="3" fontId="6" fillId="0" borderId="6" xfId="0" applyNumberFormat="1" applyFont="1" applyFill="1" applyBorder="1">
      <alignment vertical="center"/>
    </xf>
    <xf numFmtId="3" fontId="6" fillId="0" borderId="4" xfId="0" applyNumberFormat="1" applyFont="1" applyBorder="1">
      <alignment vertical="center"/>
    </xf>
    <xf numFmtId="3" fontId="6" fillId="0" borderId="1" xfId="0" applyNumberFormat="1" applyFont="1" applyFill="1" applyBorder="1">
      <alignment vertical="center"/>
    </xf>
    <xf numFmtId="3" fontId="6" fillId="0" borderId="5" xfId="0" applyNumberFormat="1" applyFont="1" applyBorder="1">
      <alignment vertical="center"/>
    </xf>
    <xf numFmtId="3" fontId="6" fillId="0" borderId="5" xfId="0" applyNumberFormat="1" applyFont="1" applyFill="1" applyBorder="1">
      <alignment vertical="center"/>
    </xf>
    <xf numFmtId="38" fontId="6" fillId="0" borderId="1" xfId="1" applyFont="1" applyFill="1" applyBorder="1">
      <alignment vertical="center"/>
    </xf>
    <xf numFmtId="0" fontId="6" fillId="0" borderId="7" xfId="0" applyFont="1" applyBorder="1">
      <alignment vertical="center"/>
    </xf>
    <xf numFmtId="0" fontId="6" fillId="0" borderId="4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6" xfId="0" applyFont="1" applyBorder="1">
      <alignment vertical="center"/>
    </xf>
    <xf numFmtId="0" fontId="6" fillId="0" borderId="4" xfId="0" applyFont="1" applyBorder="1">
      <alignment vertical="center"/>
    </xf>
    <xf numFmtId="3" fontId="6" fillId="2" borderId="9" xfId="0" applyNumberFormat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1" xfId="0" applyFont="1" applyBorder="1">
      <alignment vertical="center"/>
    </xf>
    <xf numFmtId="3" fontId="6" fillId="0" borderId="0" xfId="0" applyNumberFormat="1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1" xfId="0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atudoukeisansyo%20.orange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活動計算書"/>
      <sheetName val="事業別損益"/>
      <sheetName val="会費"/>
      <sheetName val="委託事業"/>
      <sheetName val="自主事業"/>
      <sheetName val="情報公開"/>
      <sheetName val="管理費"/>
      <sheetName val="管理費内訳"/>
      <sheetName val="管理収益"/>
      <sheetName val="貸借対照表"/>
    </sheetNames>
    <sheetDataSet>
      <sheetData sheetId="0"/>
      <sheetData sheetId="1">
        <row r="18">
          <cell r="H18">
            <v>0</v>
          </cell>
        </row>
        <row r="24">
          <cell r="G24">
            <v>0</v>
          </cell>
        </row>
        <row r="25">
          <cell r="G25">
            <v>1000</v>
          </cell>
        </row>
        <row r="33">
          <cell r="H33">
            <v>14201</v>
          </cell>
        </row>
        <row r="34">
          <cell r="H34">
            <v>0</v>
          </cell>
        </row>
        <row r="36">
          <cell r="H36">
            <v>11498</v>
          </cell>
        </row>
        <row r="44">
          <cell r="H44">
            <v>58300</v>
          </cell>
        </row>
      </sheetData>
      <sheetData sheetId="2"/>
      <sheetData sheetId="3"/>
      <sheetData sheetId="4"/>
      <sheetData sheetId="5"/>
      <sheetData sheetId="6">
        <row r="15">
          <cell r="P15">
            <v>0</v>
          </cell>
        </row>
        <row r="17">
          <cell r="P17">
            <v>505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1"/>
  <sheetViews>
    <sheetView tabSelected="1" topLeftCell="A52" workbookViewId="0">
      <selection activeCell="K11" sqref="K11:L11"/>
    </sheetView>
  </sheetViews>
  <sheetFormatPr defaultRowHeight="13.5" x14ac:dyDescent="0.15"/>
  <sheetData>
    <row r="2" spans="2:15" ht="19.5" x14ac:dyDescent="0.15">
      <c r="C2" s="2" t="s">
        <v>0</v>
      </c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</row>
    <row r="3" spans="2:15" ht="22.5" x14ac:dyDescent="0.15">
      <c r="B3" s="3" t="s">
        <v>1</v>
      </c>
      <c r="C3" s="3"/>
      <c r="D3" s="3"/>
      <c r="E3" s="3"/>
      <c r="F3" s="3"/>
      <c r="G3" s="3"/>
      <c r="H3" s="38"/>
      <c r="I3" s="38"/>
      <c r="J3" s="4"/>
      <c r="K3" s="4"/>
      <c r="L3" s="1"/>
      <c r="M3" s="1"/>
      <c r="N3" s="1"/>
      <c r="O3" s="1"/>
    </row>
    <row r="4" spans="2:15" ht="19.5" x14ac:dyDescent="0.15">
      <c r="C4" s="2"/>
      <c r="D4" s="2"/>
      <c r="E4" s="2"/>
      <c r="F4" s="2"/>
      <c r="G4" s="2"/>
      <c r="H4" s="5"/>
      <c r="I4" s="5"/>
      <c r="J4" s="5"/>
      <c r="K4" s="5"/>
      <c r="L4" s="1"/>
      <c r="M4" s="1"/>
      <c r="N4" s="1"/>
      <c r="O4" s="1"/>
    </row>
    <row r="5" spans="2:15" ht="19.5" x14ac:dyDescent="0.15">
      <c r="C5" s="6" t="s">
        <v>2</v>
      </c>
      <c r="D5" s="6"/>
      <c r="E5" s="6"/>
      <c r="F5" s="6"/>
      <c r="G5" s="6"/>
      <c r="H5" s="6"/>
      <c r="I5" s="6"/>
      <c r="J5" s="7"/>
      <c r="K5" s="7"/>
      <c r="L5" s="1"/>
      <c r="M5" s="1"/>
      <c r="N5" s="1"/>
      <c r="O5" s="1"/>
    </row>
    <row r="6" spans="2:15" ht="18.75" x14ac:dyDescent="0.15">
      <c r="C6" s="8"/>
      <c r="D6" s="8"/>
      <c r="E6" s="8"/>
      <c r="F6" s="8"/>
      <c r="G6" s="8"/>
      <c r="H6" s="8"/>
      <c r="I6" s="9" t="s">
        <v>3</v>
      </c>
      <c r="J6" s="8"/>
      <c r="K6" s="8"/>
      <c r="L6" s="1"/>
      <c r="M6" s="1"/>
      <c r="N6" s="1"/>
      <c r="O6" s="1"/>
    </row>
    <row r="7" spans="2:15" ht="18.75" x14ac:dyDescent="0.15">
      <c r="B7" s="45"/>
      <c r="C7" s="10" t="s">
        <v>4</v>
      </c>
      <c r="D7" s="10"/>
      <c r="E7" s="39"/>
      <c r="F7" s="39"/>
      <c r="G7" s="39" t="s">
        <v>63</v>
      </c>
      <c r="H7" s="46"/>
      <c r="I7" s="47"/>
      <c r="J7" s="8"/>
      <c r="K7" s="8"/>
      <c r="L7" s="1"/>
      <c r="M7" s="1"/>
      <c r="N7" s="1"/>
      <c r="O7" s="1"/>
    </row>
    <row r="8" spans="2:15" ht="18.75" x14ac:dyDescent="0.15">
      <c r="B8" s="11" t="s">
        <v>5</v>
      </c>
      <c r="C8" s="11"/>
      <c r="D8" s="40"/>
      <c r="E8" s="41"/>
      <c r="F8" s="11"/>
      <c r="G8" s="11"/>
      <c r="H8" s="11"/>
      <c r="I8" s="12"/>
      <c r="J8" s="8"/>
      <c r="K8" s="1"/>
      <c r="L8" s="1"/>
      <c r="M8" s="1"/>
      <c r="N8" s="1"/>
    </row>
    <row r="9" spans="2:15" ht="18.75" x14ac:dyDescent="0.15">
      <c r="B9" s="12" t="s">
        <v>6</v>
      </c>
      <c r="C9" s="40"/>
      <c r="D9" s="40"/>
      <c r="E9" s="40"/>
      <c r="F9" s="12"/>
      <c r="G9" s="12"/>
      <c r="H9" s="12"/>
      <c r="I9" s="12"/>
      <c r="J9" s="8"/>
      <c r="K9" s="1"/>
      <c r="L9" s="1"/>
      <c r="M9" s="1"/>
      <c r="N9" s="1"/>
    </row>
    <row r="10" spans="2:15" ht="18.75" x14ac:dyDescent="0.15">
      <c r="B10" s="12" t="s">
        <v>7</v>
      </c>
      <c r="C10" s="12"/>
      <c r="D10" s="12"/>
      <c r="E10" s="12"/>
      <c r="F10" s="13">
        <v>16000</v>
      </c>
      <c r="G10" s="14"/>
      <c r="H10" s="15"/>
      <c r="I10" s="12"/>
      <c r="J10" s="8"/>
      <c r="K10" s="1"/>
      <c r="L10" s="1"/>
      <c r="M10" s="1"/>
      <c r="N10" s="1"/>
    </row>
    <row r="11" spans="2:15" ht="18.75" x14ac:dyDescent="0.15">
      <c r="B11" s="12" t="s">
        <v>8</v>
      </c>
      <c r="C11" s="40"/>
      <c r="D11" s="40"/>
      <c r="E11" s="40"/>
      <c r="F11" s="16">
        <v>0</v>
      </c>
      <c r="G11" s="16">
        <v>16000</v>
      </c>
      <c r="H11" s="15"/>
      <c r="I11" s="12"/>
      <c r="J11" s="8"/>
      <c r="K11" s="1"/>
      <c r="L11" s="1"/>
      <c r="M11" s="1"/>
      <c r="N11" s="1"/>
    </row>
    <row r="12" spans="2:15" ht="18.75" x14ac:dyDescent="0.15">
      <c r="B12" s="15"/>
      <c r="C12" s="42"/>
      <c r="D12" s="42"/>
      <c r="E12" s="42"/>
      <c r="F12" s="14"/>
      <c r="G12" s="14"/>
      <c r="H12" s="12"/>
      <c r="I12" s="12"/>
      <c r="J12" s="8"/>
      <c r="K12" s="1"/>
      <c r="L12" s="1"/>
      <c r="M12" s="1"/>
      <c r="N12" s="1"/>
    </row>
    <row r="13" spans="2:15" ht="18.75" x14ac:dyDescent="0.15">
      <c r="B13" s="12" t="s">
        <v>9</v>
      </c>
      <c r="C13" s="40"/>
      <c r="D13" s="40"/>
      <c r="E13" s="40"/>
      <c r="F13" s="17">
        <v>3250</v>
      </c>
      <c r="G13" s="17">
        <v>3250</v>
      </c>
      <c r="H13" s="15"/>
      <c r="I13" s="12"/>
      <c r="J13" s="8"/>
      <c r="K13" s="1"/>
      <c r="L13" s="1"/>
      <c r="M13" s="1"/>
      <c r="N13" s="1"/>
    </row>
    <row r="14" spans="2:15" ht="18.75" x14ac:dyDescent="0.15">
      <c r="B14" s="12" t="s">
        <v>10</v>
      </c>
      <c r="C14" s="40"/>
      <c r="D14" s="40"/>
      <c r="E14" s="40"/>
      <c r="F14" s="14"/>
      <c r="G14" s="14"/>
      <c r="H14" s="12"/>
      <c r="I14" s="12"/>
      <c r="J14" s="8"/>
      <c r="K14" s="1"/>
      <c r="L14" s="1"/>
      <c r="M14" s="1"/>
      <c r="N14" s="1"/>
    </row>
    <row r="15" spans="2:15" ht="18.75" x14ac:dyDescent="0.15">
      <c r="B15" s="18" t="s">
        <v>11</v>
      </c>
      <c r="C15" s="40"/>
      <c r="D15" s="40"/>
      <c r="E15" s="43"/>
      <c r="F15" s="19">
        <v>103000</v>
      </c>
      <c r="G15" s="14"/>
      <c r="H15" s="12"/>
      <c r="I15" s="12"/>
      <c r="J15" s="8"/>
      <c r="K15" s="1"/>
      <c r="L15" s="1"/>
      <c r="M15" s="1"/>
      <c r="N15" s="1"/>
    </row>
    <row r="16" spans="2:15" ht="18.75" x14ac:dyDescent="0.15">
      <c r="B16" s="18" t="s">
        <v>12</v>
      </c>
      <c r="C16" s="40"/>
      <c r="D16" s="40"/>
      <c r="E16" s="43"/>
      <c r="F16" s="19">
        <v>63000</v>
      </c>
      <c r="G16" s="14"/>
      <c r="H16" s="12"/>
      <c r="I16" s="12"/>
      <c r="J16" s="8"/>
      <c r="K16" s="1"/>
      <c r="L16" s="1"/>
      <c r="M16" s="1"/>
      <c r="N16" s="1"/>
    </row>
    <row r="17" spans="2:14" ht="18.75" x14ac:dyDescent="0.15">
      <c r="B17" s="18" t="s">
        <v>13</v>
      </c>
      <c r="C17" s="40"/>
      <c r="D17" s="40"/>
      <c r="E17" s="43"/>
      <c r="F17" s="19">
        <v>15050</v>
      </c>
      <c r="G17" s="20"/>
      <c r="H17" s="15"/>
      <c r="I17" s="12"/>
      <c r="J17" s="8"/>
      <c r="K17" s="1"/>
      <c r="L17" s="1"/>
      <c r="M17" s="1"/>
      <c r="N17" s="1"/>
    </row>
    <row r="18" spans="2:14" ht="18.75" x14ac:dyDescent="0.15">
      <c r="B18" s="18" t="s">
        <v>14</v>
      </c>
      <c r="C18" s="40"/>
      <c r="D18" s="40"/>
      <c r="E18" s="43"/>
      <c r="F18" s="21"/>
      <c r="G18" s="14"/>
      <c r="H18" s="12"/>
      <c r="I18" s="12"/>
      <c r="J18" s="8"/>
      <c r="K18" s="1"/>
      <c r="L18" s="1"/>
      <c r="M18" s="1"/>
      <c r="N18" s="1"/>
    </row>
    <row r="19" spans="2:14" ht="18.75" x14ac:dyDescent="0.15">
      <c r="B19" s="18" t="s">
        <v>15</v>
      </c>
      <c r="C19" s="40"/>
      <c r="D19" s="40"/>
      <c r="E19" s="43"/>
      <c r="F19" s="21">
        <v>0</v>
      </c>
      <c r="G19" s="20"/>
      <c r="H19" s="15"/>
      <c r="I19" s="12"/>
      <c r="J19" s="8"/>
      <c r="K19" s="1"/>
      <c r="L19" s="1"/>
      <c r="M19" s="1"/>
      <c r="N19" s="1"/>
    </row>
    <row r="20" spans="2:14" ht="18.75" x14ac:dyDescent="0.15">
      <c r="B20" s="18" t="s">
        <v>16</v>
      </c>
      <c r="C20" s="12"/>
      <c r="D20" s="40"/>
      <c r="E20" s="43"/>
      <c r="F20" s="22">
        <v>0</v>
      </c>
      <c r="G20" s="22">
        <f>SUM(F15:F20)</f>
        <v>181050</v>
      </c>
      <c r="H20" s="15"/>
      <c r="I20" s="12"/>
      <c r="J20" s="8"/>
      <c r="K20" s="1"/>
      <c r="L20" s="1"/>
      <c r="M20" s="1"/>
      <c r="N20" s="1"/>
    </row>
    <row r="21" spans="2:14" ht="18.75" x14ac:dyDescent="0.15">
      <c r="B21" s="12" t="s">
        <v>17</v>
      </c>
      <c r="C21" s="40"/>
      <c r="D21" s="40"/>
      <c r="E21" s="40"/>
      <c r="F21" s="23"/>
      <c r="G21" s="24"/>
      <c r="H21" s="12"/>
      <c r="I21" s="12"/>
      <c r="J21" s="8"/>
      <c r="K21" s="1"/>
      <c r="L21" s="1"/>
      <c r="M21" s="1"/>
      <c r="N21" s="1"/>
    </row>
    <row r="22" spans="2:14" ht="18.75" x14ac:dyDescent="0.15">
      <c r="B22" s="12" t="s">
        <v>18</v>
      </c>
      <c r="C22" s="40"/>
      <c r="D22" s="40"/>
      <c r="E22" s="40"/>
      <c r="F22" s="25">
        <f>[1]事業別損益!$H$18</f>
        <v>0</v>
      </c>
      <c r="G22" s="24"/>
      <c r="H22" s="12"/>
      <c r="I22" s="12"/>
      <c r="J22" s="8"/>
      <c r="K22" s="1"/>
      <c r="L22" s="1"/>
      <c r="M22" s="1"/>
      <c r="N22" s="1"/>
    </row>
    <row r="23" spans="2:14" ht="18.75" x14ac:dyDescent="0.15">
      <c r="B23" s="12" t="s">
        <v>19</v>
      </c>
      <c r="C23" s="40"/>
      <c r="D23" s="40"/>
      <c r="E23" s="40"/>
      <c r="F23" s="26">
        <v>0</v>
      </c>
      <c r="G23" s="22">
        <f>SUM(F22+F23)</f>
        <v>0</v>
      </c>
      <c r="H23" s="15"/>
      <c r="I23" s="12"/>
      <c r="J23" s="8"/>
      <c r="K23" s="1"/>
      <c r="L23" s="1"/>
      <c r="M23" s="1"/>
      <c r="N23" s="1"/>
    </row>
    <row r="24" spans="2:14" ht="18.75" x14ac:dyDescent="0.15">
      <c r="B24" s="12" t="s">
        <v>20</v>
      </c>
      <c r="C24" s="40"/>
      <c r="D24" s="40"/>
      <c r="E24" s="40"/>
      <c r="F24" s="15"/>
      <c r="G24" s="8"/>
      <c r="H24" s="27">
        <f>SUM(G11:G23)</f>
        <v>200300</v>
      </c>
      <c r="I24" s="12"/>
      <c r="J24" s="8"/>
      <c r="K24" s="1"/>
      <c r="L24" s="1"/>
      <c r="M24" s="1"/>
      <c r="N24" s="1"/>
    </row>
    <row r="25" spans="2:14" ht="18.75" x14ac:dyDescent="0.15">
      <c r="B25" s="12" t="s">
        <v>21</v>
      </c>
      <c r="C25" s="40"/>
      <c r="D25" s="40"/>
      <c r="E25" s="40"/>
      <c r="F25" s="12"/>
      <c r="G25" s="12"/>
      <c r="H25" s="11"/>
      <c r="I25" s="12"/>
      <c r="J25" s="8"/>
      <c r="K25" s="1"/>
      <c r="L25" s="1"/>
      <c r="M25" s="1"/>
      <c r="N25" s="1"/>
    </row>
    <row r="26" spans="2:14" ht="18.75" x14ac:dyDescent="0.15">
      <c r="B26" s="12" t="s">
        <v>22</v>
      </c>
      <c r="C26" s="40"/>
      <c r="D26" s="40"/>
      <c r="E26" s="40"/>
      <c r="F26" s="12"/>
      <c r="G26" s="12"/>
      <c r="H26" s="12"/>
      <c r="I26" s="12"/>
      <c r="J26" s="8"/>
      <c r="K26" s="1"/>
      <c r="L26" s="1"/>
      <c r="M26" s="1"/>
      <c r="N26" s="1"/>
    </row>
    <row r="27" spans="2:14" ht="18.75" x14ac:dyDescent="0.15">
      <c r="B27" s="12" t="s">
        <v>23</v>
      </c>
      <c r="C27" s="40"/>
      <c r="D27" s="40"/>
      <c r="E27" s="40"/>
      <c r="F27" s="12"/>
      <c r="G27" s="12"/>
      <c r="H27" s="12"/>
      <c r="I27" s="12"/>
      <c r="J27" s="8"/>
      <c r="K27" s="1"/>
      <c r="L27" s="1"/>
      <c r="M27" s="1"/>
      <c r="N27" s="1"/>
    </row>
    <row r="28" spans="2:14" ht="18.75" x14ac:dyDescent="0.15">
      <c r="B28" s="12" t="s">
        <v>24</v>
      </c>
      <c r="C28" s="40"/>
      <c r="D28" s="40"/>
      <c r="E28" s="40"/>
      <c r="F28" s="20">
        <v>0</v>
      </c>
      <c r="G28" s="15"/>
      <c r="H28" s="15"/>
      <c r="I28" s="12"/>
      <c r="J28" s="8"/>
      <c r="K28" s="1"/>
      <c r="L28" s="1"/>
      <c r="M28" s="1"/>
      <c r="N28" s="1"/>
    </row>
    <row r="29" spans="2:14" ht="18.75" x14ac:dyDescent="0.15">
      <c r="B29" s="12" t="s">
        <v>25</v>
      </c>
      <c r="C29" s="12"/>
      <c r="D29" s="40"/>
      <c r="E29" s="40"/>
      <c r="F29" s="20">
        <v>1000</v>
      </c>
      <c r="G29" s="15"/>
      <c r="H29" s="15"/>
      <c r="I29" s="12"/>
      <c r="J29" s="8"/>
      <c r="K29" s="1"/>
      <c r="L29" s="1"/>
      <c r="M29" s="1"/>
      <c r="N29" s="1"/>
    </row>
    <row r="30" spans="2:14" ht="18.75" x14ac:dyDescent="0.15">
      <c r="B30" s="12" t="s">
        <v>26</v>
      </c>
      <c r="C30" s="40"/>
      <c r="D30" s="40"/>
      <c r="E30" s="40"/>
      <c r="F30" s="28">
        <f>SUM(F28:F29)</f>
        <v>1000</v>
      </c>
      <c r="G30" s="15"/>
      <c r="H30" s="15"/>
      <c r="I30" s="12"/>
      <c r="J30" s="8"/>
      <c r="K30" s="1"/>
      <c r="L30" s="1"/>
      <c r="M30" s="1"/>
      <c r="N30" s="1"/>
    </row>
    <row r="31" spans="2:14" ht="18.75" x14ac:dyDescent="0.15">
      <c r="B31" s="12" t="s">
        <v>27</v>
      </c>
      <c r="C31" s="40"/>
      <c r="D31" s="40"/>
      <c r="E31" s="40"/>
      <c r="F31" s="11"/>
      <c r="G31" s="18"/>
      <c r="H31" s="12"/>
      <c r="I31" s="12"/>
      <c r="J31" s="8"/>
      <c r="K31" s="1"/>
      <c r="L31" s="1"/>
      <c r="M31" s="1"/>
      <c r="N31" s="1"/>
    </row>
    <row r="32" spans="2:14" ht="18.75" x14ac:dyDescent="0.15">
      <c r="B32" s="12" t="s">
        <v>28</v>
      </c>
      <c r="C32" s="40"/>
      <c r="D32" s="40"/>
      <c r="E32" s="40"/>
      <c r="F32" s="20">
        <v>30000</v>
      </c>
      <c r="G32" s="15"/>
      <c r="H32" s="15"/>
      <c r="I32" s="12"/>
      <c r="J32" s="8"/>
      <c r="K32" s="1"/>
      <c r="L32" s="1"/>
      <c r="M32" s="1"/>
      <c r="N32" s="1"/>
    </row>
    <row r="33" spans="2:14" ht="18.75" x14ac:dyDescent="0.15">
      <c r="B33" s="12" t="s">
        <v>29</v>
      </c>
      <c r="C33" s="40"/>
      <c r="D33" s="40"/>
      <c r="E33" s="40"/>
      <c r="F33" s="29">
        <v>7000</v>
      </c>
      <c r="G33" s="29"/>
      <c r="H33" s="15"/>
      <c r="I33" s="12"/>
      <c r="J33" s="8"/>
      <c r="K33" s="1"/>
      <c r="L33" s="1"/>
      <c r="M33" s="1"/>
      <c r="N33" s="1"/>
    </row>
    <row r="34" spans="2:14" ht="18.75" x14ac:dyDescent="0.15">
      <c r="B34" s="12" t="s">
        <v>30</v>
      </c>
      <c r="C34" s="40"/>
      <c r="D34" s="40"/>
      <c r="E34" s="40"/>
      <c r="F34" s="20">
        <v>21925</v>
      </c>
      <c r="G34" s="29"/>
      <c r="H34" s="15"/>
      <c r="I34" s="12"/>
      <c r="J34" s="8"/>
      <c r="K34" s="1"/>
      <c r="L34" s="1"/>
      <c r="M34" s="1"/>
      <c r="N34" s="1"/>
    </row>
    <row r="35" spans="2:14" ht="18.75" x14ac:dyDescent="0.15">
      <c r="B35" s="12" t="s">
        <v>31</v>
      </c>
      <c r="C35" s="40"/>
      <c r="D35" s="40"/>
      <c r="E35" s="40"/>
      <c r="F35" s="15">
        <v>21417</v>
      </c>
      <c r="G35" s="29"/>
      <c r="H35" s="15"/>
      <c r="I35" s="12"/>
      <c r="J35" s="8"/>
      <c r="K35" s="1"/>
      <c r="L35" s="1"/>
      <c r="M35" s="1"/>
      <c r="N35" s="1"/>
    </row>
    <row r="36" spans="2:14" ht="18.75" x14ac:dyDescent="0.15">
      <c r="B36" s="12" t="s">
        <v>32</v>
      </c>
      <c r="C36" s="40"/>
      <c r="D36" s="40"/>
      <c r="E36" s="40"/>
      <c r="F36" s="12">
        <v>432</v>
      </c>
      <c r="G36" s="18"/>
      <c r="H36" s="12"/>
      <c r="I36" s="12"/>
      <c r="J36" s="8"/>
      <c r="K36" s="1"/>
      <c r="L36" s="1"/>
      <c r="M36" s="1"/>
      <c r="N36" s="1"/>
    </row>
    <row r="37" spans="2:14" ht="18.75" x14ac:dyDescent="0.15">
      <c r="B37" s="12" t="s">
        <v>33</v>
      </c>
      <c r="C37" s="40"/>
      <c r="D37" s="40"/>
      <c r="E37" s="40"/>
      <c r="F37" s="13">
        <v>5134</v>
      </c>
      <c r="G37" s="29"/>
      <c r="H37" s="15"/>
      <c r="I37" s="12"/>
      <c r="J37" s="8"/>
      <c r="K37" s="1"/>
      <c r="L37" s="1"/>
      <c r="M37" s="1"/>
      <c r="N37" s="1"/>
    </row>
    <row r="38" spans="2:14" ht="18.75" x14ac:dyDescent="0.15">
      <c r="B38" s="12" t="s">
        <v>34</v>
      </c>
      <c r="C38" s="40"/>
      <c r="D38" s="40"/>
      <c r="E38" s="40"/>
      <c r="F38" s="12">
        <v>5000</v>
      </c>
      <c r="G38" s="18"/>
      <c r="H38" s="12"/>
      <c r="I38" s="12"/>
      <c r="J38" s="8"/>
      <c r="K38" s="1"/>
      <c r="L38" s="1"/>
      <c r="M38" s="1"/>
      <c r="N38" s="1"/>
    </row>
    <row r="39" spans="2:14" ht="18.75" x14ac:dyDescent="0.15">
      <c r="B39" s="12" t="s">
        <v>35</v>
      </c>
      <c r="C39" s="40"/>
      <c r="D39" s="40"/>
      <c r="E39" s="40"/>
      <c r="F39" s="14">
        <v>15828</v>
      </c>
      <c r="G39" s="29"/>
      <c r="H39" s="15"/>
      <c r="I39" s="12"/>
      <c r="J39" s="8"/>
      <c r="K39" s="1"/>
      <c r="L39" s="1"/>
      <c r="M39" s="1"/>
      <c r="N39" s="1"/>
    </row>
    <row r="40" spans="2:14" ht="18.75" x14ac:dyDescent="0.15">
      <c r="B40" s="12" t="s">
        <v>36</v>
      </c>
      <c r="C40" s="40"/>
      <c r="D40" s="40"/>
      <c r="E40" s="40"/>
      <c r="F40" s="30">
        <v>15000</v>
      </c>
      <c r="G40" s="8"/>
      <c r="H40" s="15"/>
      <c r="I40" s="12"/>
      <c r="J40" s="8"/>
      <c r="K40" s="1"/>
      <c r="L40" s="1"/>
      <c r="M40" s="1"/>
      <c r="N40" s="1"/>
    </row>
    <row r="41" spans="2:14" ht="18.75" x14ac:dyDescent="0.15">
      <c r="B41" s="12" t="s">
        <v>37</v>
      </c>
      <c r="C41" s="40"/>
      <c r="D41" s="40"/>
      <c r="E41" s="40"/>
      <c r="F41" s="27">
        <v>1580</v>
      </c>
      <c r="G41" s="18"/>
      <c r="H41" s="12"/>
      <c r="I41" s="12"/>
      <c r="J41" s="8"/>
      <c r="K41" s="1"/>
      <c r="L41" s="1"/>
      <c r="M41" s="1"/>
      <c r="N41" s="1"/>
    </row>
    <row r="42" spans="2:14" ht="18.75" x14ac:dyDescent="0.15">
      <c r="B42" s="12" t="s">
        <v>38</v>
      </c>
      <c r="C42" s="40"/>
      <c r="D42" s="40"/>
      <c r="E42" s="40"/>
      <c r="F42" s="31">
        <f>SUM(F32:F41)</f>
        <v>123316</v>
      </c>
      <c r="G42" s="29"/>
      <c r="H42" s="15"/>
      <c r="I42" s="12"/>
      <c r="J42" s="8"/>
      <c r="K42" s="1"/>
      <c r="L42" s="1"/>
      <c r="M42" s="1"/>
      <c r="N42" s="1"/>
    </row>
    <row r="43" spans="2:14" ht="18.75" x14ac:dyDescent="0.15">
      <c r="B43" s="12" t="s">
        <v>39</v>
      </c>
      <c r="C43" s="12"/>
      <c r="D43" s="40"/>
      <c r="E43" s="40"/>
      <c r="F43" s="11"/>
      <c r="G43" s="26">
        <f>SUM(F30+F42)</f>
        <v>124316</v>
      </c>
      <c r="H43" s="15"/>
      <c r="I43" s="12"/>
      <c r="J43" s="8"/>
      <c r="K43" s="1"/>
      <c r="L43" s="1"/>
      <c r="M43" s="1"/>
      <c r="N43" s="1"/>
    </row>
    <row r="44" spans="2:14" ht="18.75" x14ac:dyDescent="0.15">
      <c r="B44" s="12" t="s">
        <v>40</v>
      </c>
      <c r="C44" s="40"/>
      <c r="D44" s="40"/>
      <c r="E44" s="40"/>
      <c r="F44" s="12"/>
      <c r="G44" s="32"/>
      <c r="H44" s="12"/>
      <c r="I44" s="12"/>
      <c r="J44" s="8"/>
      <c r="M44" s="1"/>
      <c r="N44" s="1"/>
    </row>
    <row r="45" spans="2:14" ht="18.75" x14ac:dyDescent="0.15">
      <c r="B45" s="12" t="s">
        <v>23</v>
      </c>
      <c r="C45" s="40"/>
      <c r="D45" s="40"/>
      <c r="E45" s="40"/>
      <c r="F45" s="12"/>
      <c r="G45" s="12"/>
      <c r="H45" s="12"/>
      <c r="I45" s="12"/>
      <c r="J45" s="8"/>
      <c r="M45" s="1"/>
      <c r="N45" s="1"/>
    </row>
    <row r="46" spans="2:14" ht="18.75" x14ac:dyDescent="0.15">
      <c r="B46" s="12" t="s">
        <v>41</v>
      </c>
      <c r="C46" s="40"/>
      <c r="D46" s="40"/>
      <c r="E46" s="40"/>
      <c r="F46" s="20">
        <f>[1]事業別損益!G24</f>
        <v>0</v>
      </c>
      <c r="G46" s="15"/>
      <c r="H46" s="15"/>
      <c r="I46" s="12"/>
      <c r="J46" s="8"/>
      <c r="M46" s="1"/>
      <c r="N46" s="1"/>
    </row>
    <row r="47" spans="2:14" ht="18.75" x14ac:dyDescent="0.15">
      <c r="B47" s="12" t="s">
        <v>42</v>
      </c>
      <c r="C47" s="40"/>
      <c r="D47" s="40"/>
      <c r="E47" s="40"/>
      <c r="F47" s="30">
        <f>[1]事業別損益!G25</f>
        <v>1000</v>
      </c>
      <c r="G47" s="29"/>
      <c r="H47" s="15"/>
      <c r="I47" s="12"/>
      <c r="J47" s="8"/>
      <c r="M47" s="1"/>
      <c r="N47" s="1"/>
    </row>
    <row r="48" spans="2:14" ht="18.75" x14ac:dyDescent="0.15">
      <c r="B48" s="12" t="s">
        <v>43</v>
      </c>
      <c r="C48" s="40"/>
      <c r="D48" s="40"/>
      <c r="E48" s="40"/>
      <c r="F48" s="22">
        <v>0</v>
      </c>
      <c r="G48" s="15"/>
      <c r="H48" s="15"/>
      <c r="I48" s="12"/>
      <c r="J48" s="8"/>
      <c r="M48" s="1"/>
      <c r="N48" s="1"/>
    </row>
    <row r="49" spans="2:14" ht="18.75" x14ac:dyDescent="0.15">
      <c r="B49" s="12" t="s">
        <v>44</v>
      </c>
      <c r="C49" s="40"/>
      <c r="D49" s="40"/>
      <c r="E49" s="40"/>
      <c r="F49" s="28">
        <f>SUM(F46:F47)</f>
        <v>1000</v>
      </c>
      <c r="G49" s="15"/>
      <c r="H49" s="15"/>
      <c r="I49" s="12"/>
      <c r="J49" s="8"/>
      <c r="M49" s="1"/>
      <c r="N49" s="1"/>
    </row>
    <row r="50" spans="2:14" ht="18.75" x14ac:dyDescent="0.15">
      <c r="B50" s="12" t="s">
        <v>27</v>
      </c>
      <c r="C50" s="40"/>
      <c r="D50" s="40"/>
      <c r="E50" s="40"/>
      <c r="F50" s="12"/>
      <c r="G50" s="12"/>
      <c r="H50" s="12"/>
      <c r="I50" s="12"/>
      <c r="J50" s="8"/>
      <c r="M50" s="1"/>
      <c r="N50" s="1"/>
    </row>
    <row r="51" spans="2:14" ht="18.75" x14ac:dyDescent="0.15">
      <c r="B51" s="12" t="s">
        <v>45</v>
      </c>
      <c r="C51" s="40"/>
      <c r="D51" s="40"/>
      <c r="E51" s="40"/>
      <c r="F51" s="14">
        <f>[1]管理費!$P$15</f>
        <v>0</v>
      </c>
      <c r="G51" s="12"/>
      <c r="H51" s="12"/>
      <c r="I51" s="12"/>
      <c r="J51" s="8"/>
      <c r="M51" s="1"/>
      <c r="N51" s="1"/>
    </row>
    <row r="52" spans="2:14" ht="18.75" x14ac:dyDescent="0.15">
      <c r="B52" s="12" t="s">
        <v>32</v>
      </c>
      <c r="C52" s="40"/>
      <c r="D52" s="40"/>
      <c r="E52" s="40"/>
      <c r="F52" s="14">
        <f>[1]管理費!$P$17</f>
        <v>505</v>
      </c>
      <c r="G52" s="15"/>
      <c r="H52" s="15"/>
      <c r="I52" s="12"/>
      <c r="J52" s="8"/>
      <c r="M52" s="1"/>
      <c r="N52" s="1"/>
    </row>
    <row r="53" spans="2:14" ht="18.75" x14ac:dyDescent="0.15">
      <c r="B53" s="12" t="s">
        <v>46</v>
      </c>
      <c r="C53" s="40"/>
      <c r="D53" s="40"/>
      <c r="E53" s="40"/>
      <c r="F53" s="20">
        <f>[1]事業別損益!$H$33</f>
        <v>14201</v>
      </c>
      <c r="G53" s="15"/>
      <c r="H53" s="15"/>
      <c r="I53" s="12"/>
      <c r="J53" s="8"/>
    </row>
    <row r="54" spans="2:14" ht="18.75" x14ac:dyDescent="0.15">
      <c r="B54" s="12" t="s">
        <v>47</v>
      </c>
      <c r="C54" s="40"/>
      <c r="D54" s="40"/>
      <c r="E54" s="40"/>
      <c r="F54" s="14">
        <f>[1]事業別損益!$H$34</f>
        <v>0</v>
      </c>
      <c r="G54" s="15"/>
      <c r="H54" s="15"/>
      <c r="I54" s="12"/>
      <c r="J54" s="8"/>
    </row>
    <row r="55" spans="2:14" ht="18.75" x14ac:dyDescent="0.15">
      <c r="B55" s="12" t="s">
        <v>34</v>
      </c>
      <c r="C55" s="40"/>
      <c r="D55" s="40"/>
      <c r="E55" s="40"/>
      <c r="F55" s="8">
        <v>0</v>
      </c>
      <c r="G55" s="15"/>
      <c r="H55" s="15"/>
      <c r="I55" s="12"/>
      <c r="J55" s="8"/>
    </row>
    <row r="56" spans="2:14" ht="18.75" x14ac:dyDescent="0.15">
      <c r="B56" s="12" t="s">
        <v>48</v>
      </c>
      <c r="C56" s="40"/>
      <c r="D56" s="40"/>
      <c r="E56" s="40"/>
      <c r="F56" s="14">
        <f>[1]事業別損益!$H$36</f>
        <v>11498</v>
      </c>
      <c r="G56" s="15"/>
      <c r="H56" s="15"/>
      <c r="I56" s="12"/>
      <c r="J56" s="8"/>
    </row>
    <row r="57" spans="2:14" ht="18.75" x14ac:dyDescent="0.15">
      <c r="B57" s="12" t="s">
        <v>49</v>
      </c>
      <c r="C57" s="40"/>
      <c r="D57" s="40"/>
      <c r="E57" s="40"/>
      <c r="F57" s="20">
        <v>0</v>
      </c>
      <c r="G57" s="15"/>
      <c r="H57" s="15"/>
      <c r="I57" s="12"/>
      <c r="J57" s="8"/>
    </row>
    <row r="58" spans="2:14" ht="18.75" x14ac:dyDescent="0.15">
      <c r="B58" s="12" t="s">
        <v>50</v>
      </c>
      <c r="C58" s="40"/>
      <c r="D58" s="40"/>
      <c r="E58" s="40"/>
      <c r="F58" s="14">
        <v>1200</v>
      </c>
      <c r="G58" s="15"/>
      <c r="H58" s="15"/>
      <c r="I58" s="12"/>
      <c r="J58" s="8"/>
    </row>
    <row r="59" spans="2:14" ht="18.75" x14ac:dyDescent="0.15">
      <c r="B59" s="12" t="s">
        <v>51</v>
      </c>
      <c r="C59" s="40"/>
      <c r="D59" s="40"/>
      <c r="E59" s="40"/>
      <c r="F59" s="20">
        <v>0</v>
      </c>
      <c r="G59" s="15"/>
      <c r="H59" s="15"/>
      <c r="I59" s="12"/>
      <c r="J59" s="8"/>
    </row>
    <row r="60" spans="2:14" ht="18.75" x14ac:dyDescent="0.15">
      <c r="B60" s="12" t="s">
        <v>52</v>
      </c>
      <c r="C60" s="40"/>
      <c r="D60" s="40"/>
      <c r="E60" s="40"/>
      <c r="F60" s="14">
        <v>1620</v>
      </c>
      <c r="G60" s="15"/>
      <c r="H60" s="15"/>
      <c r="I60" s="12"/>
      <c r="J60" s="8"/>
    </row>
    <row r="61" spans="2:14" ht="18.75" x14ac:dyDescent="0.15">
      <c r="B61" s="12" t="s">
        <v>53</v>
      </c>
      <c r="C61" s="40"/>
      <c r="D61" s="40"/>
      <c r="E61" s="40"/>
      <c r="F61" s="14">
        <v>0</v>
      </c>
      <c r="G61" s="15"/>
      <c r="H61" s="15"/>
      <c r="I61" s="12"/>
      <c r="J61" s="8"/>
    </row>
    <row r="62" spans="2:14" ht="18.75" x14ac:dyDescent="0.15">
      <c r="B62" s="12" t="s">
        <v>54</v>
      </c>
      <c r="C62" s="40"/>
      <c r="D62" s="40"/>
      <c r="E62" s="40"/>
      <c r="F62" s="14">
        <v>0</v>
      </c>
      <c r="G62" s="15"/>
      <c r="H62" s="15"/>
      <c r="I62" s="12"/>
      <c r="J62" s="8"/>
    </row>
    <row r="63" spans="2:14" ht="18.75" x14ac:dyDescent="0.15">
      <c r="B63" s="12" t="s">
        <v>55</v>
      </c>
      <c r="C63" s="40"/>
      <c r="D63" s="40"/>
      <c r="E63" s="40"/>
      <c r="F63" s="20">
        <f>[1]事業別損益!$H$44</f>
        <v>58300</v>
      </c>
      <c r="G63" s="15"/>
      <c r="H63" s="15"/>
      <c r="I63" s="12"/>
      <c r="J63" s="8"/>
    </row>
    <row r="64" spans="2:14" ht="18.75" x14ac:dyDescent="0.15">
      <c r="B64" s="12" t="s">
        <v>56</v>
      </c>
      <c r="C64" s="40"/>
      <c r="D64" s="40"/>
      <c r="E64" s="40"/>
      <c r="F64" s="33">
        <v>0</v>
      </c>
      <c r="G64" s="15"/>
      <c r="H64" s="15"/>
      <c r="I64" s="12"/>
      <c r="J64" s="8"/>
    </row>
    <row r="65" spans="2:11" ht="18.75" x14ac:dyDescent="0.15">
      <c r="B65" s="12" t="s">
        <v>57</v>
      </c>
      <c r="C65" s="40"/>
      <c r="D65" s="40"/>
      <c r="E65" s="40"/>
      <c r="F65" s="34">
        <f>SUM(F51:F64)</f>
        <v>87324</v>
      </c>
      <c r="G65" s="15"/>
      <c r="H65" s="29"/>
      <c r="I65" s="12"/>
      <c r="J65" s="8"/>
    </row>
    <row r="66" spans="2:11" ht="18.75" x14ac:dyDescent="0.15">
      <c r="B66" s="12" t="s">
        <v>58</v>
      </c>
      <c r="C66" s="12"/>
      <c r="D66" s="40"/>
      <c r="E66" s="40"/>
      <c r="F66" s="12"/>
      <c r="G66" s="22">
        <f>SUM(F49+F65)</f>
        <v>88324</v>
      </c>
      <c r="H66" s="15"/>
      <c r="I66" s="12"/>
      <c r="J66" s="8"/>
    </row>
    <row r="67" spans="2:11" ht="18.75" x14ac:dyDescent="0.15">
      <c r="B67" s="12" t="s">
        <v>59</v>
      </c>
      <c r="C67" s="12"/>
      <c r="D67" s="40"/>
      <c r="E67" s="40"/>
      <c r="F67" s="12"/>
      <c r="G67" s="29"/>
      <c r="H67" s="22">
        <f>SUM(G43+G66)</f>
        <v>212640</v>
      </c>
      <c r="I67" s="12"/>
      <c r="J67" s="8"/>
    </row>
    <row r="68" spans="2:11" ht="18.75" x14ac:dyDescent="0.15">
      <c r="B68" s="12" t="s">
        <v>60</v>
      </c>
      <c r="C68" s="12"/>
      <c r="D68" s="40"/>
      <c r="E68" s="40"/>
      <c r="F68" s="18"/>
      <c r="G68" s="12"/>
      <c r="H68" s="30">
        <v>-11340</v>
      </c>
      <c r="I68" s="12"/>
      <c r="J68" s="8"/>
    </row>
    <row r="69" spans="2:11" ht="18.75" x14ac:dyDescent="0.15">
      <c r="B69" s="12" t="s">
        <v>61</v>
      </c>
      <c r="C69" s="12"/>
      <c r="D69" s="40"/>
      <c r="E69" s="40"/>
      <c r="F69" s="18"/>
      <c r="G69" s="12"/>
      <c r="H69" s="22">
        <v>212717</v>
      </c>
      <c r="I69" s="12"/>
      <c r="J69" s="8"/>
    </row>
    <row r="70" spans="2:11" ht="19.5" thickBot="1" x14ac:dyDescent="0.2">
      <c r="B70" s="35" t="s">
        <v>62</v>
      </c>
      <c r="C70" s="35"/>
      <c r="D70" s="44"/>
      <c r="E70" s="44"/>
      <c r="F70" s="36"/>
      <c r="G70" s="36"/>
      <c r="H70" s="37">
        <f>SUM(H68:H69)</f>
        <v>201377</v>
      </c>
      <c r="I70" s="12"/>
      <c r="J70" s="8"/>
    </row>
    <row r="71" spans="2:11" ht="19.5" thickTop="1" x14ac:dyDescent="0.15">
      <c r="C71" s="8"/>
      <c r="D71" s="8"/>
      <c r="E71" s="8"/>
      <c r="F71" s="8"/>
      <c r="G71" s="8"/>
      <c r="H71" s="8"/>
      <c r="I71" s="8"/>
      <c r="J71" s="8"/>
      <c r="K71" s="8"/>
    </row>
  </sheetData>
  <mergeCells count="96">
    <mergeCell ref="B3:G3"/>
    <mergeCell ref="M47:N47"/>
    <mergeCell ref="M48:N48"/>
    <mergeCell ref="M49:N49"/>
    <mergeCell ref="M50:N50"/>
    <mergeCell ref="M51:N51"/>
    <mergeCell ref="M52:N52"/>
    <mergeCell ref="M41:N41"/>
    <mergeCell ref="M42:N42"/>
    <mergeCell ref="M43:N43"/>
    <mergeCell ref="M44:N44"/>
    <mergeCell ref="M45:N45"/>
    <mergeCell ref="M46:N46"/>
    <mergeCell ref="M35:N35"/>
    <mergeCell ref="M36:N36"/>
    <mergeCell ref="M37:N37"/>
    <mergeCell ref="M38:N38"/>
    <mergeCell ref="M39:N39"/>
    <mergeCell ref="M40:N40"/>
    <mergeCell ref="M29:N29"/>
    <mergeCell ref="M30:N30"/>
    <mergeCell ref="M31:N31"/>
    <mergeCell ref="M32:N32"/>
    <mergeCell ref="M33:N33"/>
    <mergeCell ref="M34:N34"/>
    <mergeCell ref="M23:N23"/>
    <mergeCell ref="M24:N24"/>
    <mergeCell ref="M25:N25"/>
    <mergeCell ref="M26:N26"/>
    <mergeCell ref="M27:N27"/>
    <mergeCell ref="M28:N28"/>
    <mergeCell ref="M17:N17"/>
    <mergeCell ref="M18:N18"/>
    <mergeCell ref="M19:N19"/>
    <mergeCell ref="M20:N20"/>
    <mergeCell ref="M21:N21"/>
    <mergeCell ref="M22:N22"/>
    <mergeCell ref="M11:N11"/>
    <mergeCell ref="M12:N12"/>
    <mergeCell ref="M13:N13"/>
    <mergeCell ref="M14:N14"/>
    <mergeCell ref="M15:N15"/>
    <mergeCell ref="M16:N16"/>
    <mergeCell ref="K43:L43"/>
    <mergeCell ref="N2:O2"/>
    <mergeCell ref="N3:O3"/>
    <mergeCell ref="N4:O4"/>
    <mergeCell ref="N5:O5"/>
    <mergeCell ref="N6:O6"/>
    <mergeCell ref="N7:O7"/>
    <mergeCell ref="M8:N8"/>
    <mergeCell ref="M9:N9"/>
    <mergeCell ref="M10:N10"/>
    <mergeCell ref="K37:L37"/>
    <mergeCell ref="K38:L38"/>
    <mergeCell ref="K39:L39"/>
    <mergeCell ref="K40:L40"/>
    <mergeCell ref="K41:L41"/>
    <mergeCell ref="K42:L42"/>
    <mergeCell ref="K31:L31"/>
    <mergeCell ref="K32:L32"/>
    <mergeCell ref="K33:L33"/>
    <mergeCell ref="K34:L34"/>
    <mergeCell ref="K35:L35"/>
    <mergeCell ref="K36:L36"/>
    <mergeCell ref="K25:L25"/>
    <mergeCell ref="K26:L26"/>
    <mergeCell ref="K27:L27"/>
    <mergeCell ref="K28:L28"/>
    <mergeCell ref="K29:L29"/>
    <mergeCell ref="K30:L30"/>
    <mergeCell ref="K19:L19"/>
    <mergeCell ref="K20:L20"/>
    <mergeCell ref="K21:L21"/>
    <mergeCell ref="K22:L22"/>
    <mergeCell ref="K23:L23"/>
    <mergeCell ref="K24:L24"/>
    <mergeCell ref="K13:L13"/>
    <mergeCell ref="K14:L14"/>
    <mergeCell ref="K15:L15"/>
    <mergeCell ref="K16:L16"/>
    <mergeCell ref="K17:L17"/>
    <mergeCell ref="K18:L18"/>
    <mergeCell ref="L7:M7"/>
    <mergeCell ref="K8:L8"/>
    <mergeCell ref="K9:L9"/>
    <mergeCell ref="K10:L10"/>
    <mergeCell ref="K11:L11"/>
    <mergeCell ref="K12:L12"/>
    <mergeCell ref="L2:M2"/>
    <mergeCell ref="L3:M3"/>
    <mergeCell ref="L4:M4"/>
    <mergeCell ref="L5:M5"/>
    <mergeCell ref="L6:M6"/>
    <mergeCell ref="C5:I5"/>
    <mergeCell ref="H4:K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渡邉利絵</dc:creator>
  <cp:lastModifiedBy>渡邉利絵</cp:lastModifiedBy>
  <dcterms:created xsi:type="dcterms:W3CDTF">2017-05-04T08:16:49Z</dcterms:created>
  <dcterms:modified xsi:type="dcterms:W3CDTF">2017-05-04T08:28:46Z</dcterms:modified>
</cp:coreProperties>
</file>