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マイドライブ\NPO法人モモの木\R6年度（2024）\"/>
    </mc:Choice>
  </mc:AlternateContent>
  <xr:revisionPtr revIDLastSave="0" documentId="8_{B6C9AE14-C4D8-4A98-9C45-C230B93B45A9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６年度活動計算書 " sheetId="1" r:id="rId1"/>
    <sheet name="貸借対照表" sheetId="4" r:id="rId2"/>
    <sheet name="注記 (その他の事業詳細)" sheetId="7" r:id="rId3"/>
    <sheet name="財産目録" sheetId="8" r:id="rId4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7" l="1"/>
  <c r="K26" i="7"/>
  <c r="P26" i="7" s="1"/>
  <c r="H28" i="8" l="1"/>
  <c r="G19" i="8"/>
  <c r="O53" i="7" l="1"/>
  <c r="H91" i="1"/>
  <c r="H89" i="1"/>
  <c r="P53" i="7" l="1"/>
  <c r="I64" i="1"/>
  <c r="I29" i="8"/>
  <c r="H20" i="8"/>
  <c r="H13" i="8"/>
  <c r="I78" i="7"/>
  <c r="G78" i="7"/>
  <c r="I77" i="7"/>
  <c r="G77" i="7"/>
  <c r="H76" i="7"/>
  <c r="H84" i="7" s="1"/>
  <c r="D76" i="7"/>
  <c r="D84" i="7" s="1"/>
  <c r="N67" i="7"/>
  <c r="M67" i="7"/>
  <c r="L67" i="7"/>
  <c r="J67" i="7"/>
  <c r="I67" i="7"/>
  <c r="H67" i="7"/>
  <c r="G67" i="7"/>
  <c r="F67" i="7"/>
  <c r="E67" i="7"/>
  <c r="D67" i="7"/>
  <c r="O66" i="7"/>
  <c r="K66" i="7"/>
  <c r="P66" i="7" s="1"/>
  <c r="O65" i="7"/>
  <c r="K65" i="7"/>
  <c r="O64" i="7"/>
  <c r="K64" i="7"/>
  <c r="O63" i="7"/>
  <c r="K63" i="7"/>
  <c r="P63" i="7" s="1"/>
  <c r="O62" i="7"/>
  <c r="K62" i="7"/>
  <c r="P62" i="7" s="1"/>
  <c r="O61" i="7"/>
  <c r="K61" i="7"/>
  <c r="O60" i="7"/>
  <c r="K60" i="7"/>
  <c r="O59" i="7"/>
  <c r="K59" i="7"/>
  <c r="O58" i="7"/>
  <c r="K58" i="7"/>
  <c r="O57" i="7"/>
  <c r="K57" i="7"/>
  <c r="P57" i="7" s="1"/>
  <c r="O56" i="7"/>
  <c r="K56" i="7"/>
  <c r="O55" i="7"/>
  <c r="K55" i="7"/>
  <c r="O54" i="7"/>
  <c r="K54" i="7"/>
  <c r="P54" i="7" s="1"/>
  <c r="O52" i="7"/>
  <c r="K52" i="7"/>
  <c r="O51" i="7"/>
  <c r="K51" i="7"/>
  <c r="O50" i="7"/>
  <c r="K50" i="7"/>
  <c r="O49" i="7"/>
  <c r="K49" i="7"/>
  <c r="O48" i="7"/>
  <c r="K48" i="7"/>
  <c r="O47" i="7"/>
  <c r="K47" i="7"/>
  <c r="O46" i="7"/>
  <c r="K46" i="7"/>
  <c r="P46" i="7" s="1"/>
  <c r="O45" i="7"/>
  <c r="K45" i="7"/>
  <c r="O44" i="7"/>
  <c r="K44" i="7"/>
  <c r="O43" i="7"/>
  <c r="K43" i="7"/>
  <c r="P43" i="7" s="1"/>
  <c r="O42" i="7"/>
  <c r="K42" i="7"/>
  <c r="O41" i="7"/>
  <c r="K41" i="7"/>
  <c r="P41" i="7" s="1"/>
  <c r="O40" i="7"/>
  <c r="K40" i="7"/>
  <c r="N38" i="7"/>
  <c r="M38" i="7"/>
  <c r="L38" i="7"/>
  <c r="J38" i="7"/>
  <c r="I38" i="7"/>
  <c r="H38" i="7"/>
  <c r="G38" i="7"/>
  <c r="F38" i="7"/>
  <c r="E38" i="7"/>
  <c r="D38" i="7"/>
  <c r="O37" i="7"/>
  <c r="K37" i="7"/>
  <c r="P37" i="7" s="1"/>
  <c r="O36" i="7"/>
  <c r="K36" i="7"/>
  <c r="P36" i="7" s="1"/>
  <c r="O35" i="7"/>
  <c r="K35" i="7"/>
  <c r="P35" i="7" s="1"/>
  <c r="O34" i="7"/>
  <c r="K34" i="7"/>
  <c r="O33" i="7"/>
  <c r="K33" i="7"/>
  <c r="N30" i="7"/>
  <c r="M30" i="7"/>
  <c r="L30" i="7"/>
  <c r="J30" i="7"/>
  <c r="I30" i="7"/>
  <c r="H30" i="7"/>
  <c r="G30" i="7"/>
  <c r="F30" i="7"/>
  <c r="E30" i="7"/>
  <c r="D30" i="7"/>
  <c r="O29" i="7"/>
  <c r="K29" i="7"/>
  <c r="O28" i="7"/>
  <c r="K28" i="7"/>
  <c r="O27" i="7"/>
  <c r="K27" i="7"/>
  <c r="P27" i="7" s="1"/>
  <c r="O25" i="7"/>
  <c r="K25" i="7"/>
  <c r="P25" i="7" s="1"/>
  <c r="O24" i="7"/>
  <c r="K24" i="7"/>
  <c r="O23" i="7"/>
  <c r="K23" i="7"/>
  <c r="H24" i="4"/>
  <c r="I25" i="4" s="1"/>
  <c r="G16" i="4"/>
  <c r="H17" i="4" s="1"/>
  <c r="H11" i="4"/>
  <c r="H84" i="1"/>
  <c r="G84" i="1"/>
  <c r="I83" i="1"/>
  <c r="I82" i="1"/>
  <c r="I81" i="1"/>
  <c r="I80" i="1"/>
  <c r="I79" i="1"/>
  <c r="I78" i="1"/>
  <c r="I77" i="1"/>
  <c r="I76" i="1"/>
  <c r="I75" i="1"/>
  <c r="I74" i="1"/>
  <c r="I72" i="1"/>
  <c r="I71" i="1"/>
  <c r="I70" i="1"/>
  <c r="I69" i="1"/>
  <c r="I68" i="1"/>
  <c r="I67" i="1"/>
  <c r="I66" i="1"/>
  <c r="I65" i="1"/>
  <c r="I63" i="1"/>
  <c r="I62" i="1"/>
  <c r="H60" i="1"/>
  <c r="H85" i="1" s="1"/>
  <c r="G60" i="1"/>
  <c r="I59" i="1"/>
  <c r="I58" i="1"/>
  <c r="I57" i="1"/>
  <c r="I56" i="1"/>
  <c r="H52" i="1"/>
  <c r="G52" i="1"/>
  <c r="I52" i="1" s="1"/>
  <c r="I51" i="1"/>
  <c r="I50" i="1"/>
  <c r="I49" i="1"/>
  <c r="I48" i="1"/>
  <c r="I47" i="1"/>
  <c r="I46" i="1"/>
  <c r="H44" i="1"/>
  <c r="H53" i="1" s="1"/>
  <c r="G44" i="1"/>
  <c r="I43" i="1"/>
  <c r="I42" i="1"/>
  <c r="I41" i="1"/>
  <c r="I40" i="1"/>
  <c r="I39" i="1"/>
  <c r="I38" i="1"/>
  <c r="I37" i="1"/>
  <c r="I36" i="1"/>
  <c r="I35" i="1"/>
  <c r="H30" i="1"/>
  <c r="G30" i="1"/>
  <c r="I29" i="1"/>
  <c r="I28" i="1"/>
  <c r="I27" i="1"/>
  <c r="I26" i="1"/>
  <c r="I25" i="1"/>
  <c r="I24" i="1"/>
  <c r="I23" i="1"/>
  <c r="I22" i="1"/>
  <c r="I21" i="1"/>
  <c r="I19" i="1"/>
  <c r="I18" i="1"/>
  <c r="I17" i="1"/>
  <c r="I15" i="1"/>
  <c r="I14" i="1"/>
  <c r="I13" i="1"/>
  <c r="I12" i="1"/>
  <c r="I10" i="1"/>
  <c r="I9" i="1"/>
  <c r="L68" i="7" l="1"/>
  <c r="I21" i="8"/>
  <c r="I30" i="8" s="1"/>
  <c r="P58" i="7"/>
  <c r="M68" i="7"/>
  <c r="I76" i="7"/>
  <c r="I84" i="7" s="1"/>
  <c r="P49" i="7"/>
  <c r="P45" i="7"/>
  <c r="P50" i="7"/>
  <c r="N68" i="7"/>
  <c r="N69" i="7" s="1"/>
  <c r="I18" i="4"/>
  <c r="P52" i="7"/>
  <c r="P56" i="7"/>
  <c r="P59" i="7"/>
  <c r="P65" i="7"/>
  <c r="K38" i="7"/>
  <c r="O67" i="7"/>
  <c r="P64" i="7"/>
  <c r="P33" i="7"/>
  <c r="P60" i="7"/>
  <c r="M69" i="7"/>
  <c r="O38" i="7"/>
  <c r="P24" i="7"/>
  <c r="P34" i="7"/>
  <c r="P38" i="7" s="1"/>
  <c r="P48" i="7"/>
  <c r="P55" i="7"/>
  <c r="P61" i="7"/>
  <c r="D68" i="7"/>
  <c r="D69" i="7" s="1"/>
  <c r="P51" i="7"/>
  <c r="P47" i="7"/>
  <c r="G68" i="7"/>
  <c r="G69" i="7" s="1"/>
  <c r="I68" i="7"/>
  <c r="I69" i="7" s="1"/>
  <c r="P44" i="7"/>
  <c r="H68" i="7"/>
  <c r="H69" i="7" s="1"/>
  <c r="P42" i="7"/>
  <c r="J68" i="7"/>
  <c r="J69" i="7" s="1"/>
  <c r="K67" i="7"/>
  <c r="E68" i="7"/>
  <c r="E69" i="7" s="1"/>
  <c r="F68" i="7"/>
  <c r="F69" i="7" s="1"/>
  <c r="P29" i="7"/>
  <c r="O30" i="7"/>
  <c r="P28" i="7"/>
  <c r="K30" i="7"/>
  <c r="G85" i="1"/>
  <c r="I84" i="1"/>
  <c r="G53" i="1"/>
  <c r="I44" i="1"/>
  <c r="I30" i="1"/>
  <c r="L69" i="7"/>
  <c r="H86" i="1"/>
  <c r="H87" i="1" s="1"/>
  <c r="G76" i="7"/>
  <c r="G84" i="7" s="1"/>
  <c r="P23" i="7"/>
  <c r="I60" i="1"/>
  <c r="P40" i="7"/>
  <c r="O68" i="7" l="1"/>
  <c r="I85" i="1"/>
  <c r="G86" i="1"/>
  <c r="G87" i="1" s="1"/>
  <c r="K68" i="7"/>
  <c r="K69" i="7" s="1"/>
  <c r="O69" i="7"/>
  <c r="P67" i="7"/>
  <c r="P68" i="7" s="1"/>
  <c r="P30" i="7"/>
  <c r="I53" i="1"/>
  <c r="I86" i="1" l="1"/>
  <c r="P69" i="7"/>
  <c r="G89" i="1"/>
  <c r="I87" i="1"/>
  <c r="G91" i="1" l="1"/>
  <c r="I91" i="1" s="1"/>
  <c r="I89" i="1"/>
  <c r="I29" i="4" l="1"/>
  <c r="I30" i="4" s="1"/>
</calcChain>
</file>

<file path=xl/sharedStrings.xml><?xml version="1.0" encoding="utf-8"?>
<sst xmlns="http://schemas.openxmlformats.org/spreadsheetml/2006/main" count="282" uniqueCount="202">
  <si>
    <t>　特定非営利活動法人　モモの木</t>
  </si>
  <si>
    <t>（単位：円）</t>
  </si>
  <si>
    <t>科目</t>
  </si>
  <si>
    <t>特定非営利活動</t>
  </si>
  <si>
    <t>その他の事業</t>
  </si>
  <si>
    <t>合計</t>
  </si>
  <si>
    <t>に係る事業</t>
  </si>
  <si>
    <t>Ⅰ</t>
  </si>
  <si>
    <t>経常収益</t>
  </si>
  <si>
    <t>１．</t>
  </si>
  <si>
    <t>受取会費</t>
  </si>
  <si>
    <t>正会員受取会費</t>
  </si>
  <si>
    <t>賛助会員受取会費</t>
  </si>
  <si>
    <t>２．</t>
  </si>
  <si>
    <t>受取寄附金</t>
  </si>
  <si>
    <t>受取寄附金券</t>
  </si>
  <si>
    <t>ボランティア受入評価益</t>
  </si>
  <si>
    <t>施設等受入評価益</t>
  </si>
  <si>
    <t>３．</t>
  </si>
  <si>
    <t>受取助成金等</t>
  </si>
  <si>
    <t>　　　　</t>
  </si>
  <si>
    <t>日本財団助成金</t>
  </si>
  <si>
    <t>その他の受取民間助成金</t>
  </si>
  <si>
    <t>受取補助金及び受託業務収入</t>
  </si>
  <si>
    <t>４．</t>
  </si>
  <si>
    <t>事業収益</t>
  </si>
  <si>
    <t>子ども食堂事業収益</t>
  </si>
  <si>
    <t>子ども図書館事業収益</t>
  </si>
  <si>
    <t>体験活動事業収益</t>
  </si>
  <si>
    <t>子育てひろば事業収益</t>
  </si>
  <si>
    <t>コミュニティカフェ事業収益</t>
  </si>
  <si>
    <t>育児ヘルパー事業収益</t>
  </si>
  <si>
    <t>その他の非営利活動事業収益</t>
  </si>
  <si>
    <t>その他の事業の収益</t>
  </si>
  <si>
    <t>受取利息</t>
  </si>
  <si>
    <t>経常収益計</t>
  </si>
  <si>
    <t>Ⅱ</t>
  </si>
  <si>
    <t>経常費用</t>
  </si>
  <si>
    <t>１．事業費</t>
  </si>
  <si>
    <t>事業費</t>
  </si>
  <si>
    <t>（１）</t>
  </si>
  <si>
    <t>人件費</t>
  </si>
  <si>
    <t>子ども食堂人件費</t>
  </si>
  <si>
    <t>子ども図書館人件費</t>
  </si>
  <si>
    <t>体験活動人件費</t>
  </si>
  <si>
    <t>子育てひろば人件費</t>
  </si>
  <si>
    <t>コミュニティカフェ人件費</t>
  </si>
  <si>
    <t>育児ヘルパー人件費</t>
  </si>
  <si>
    <t>諸謝金</t>
  </si>
  <si>
    <t>ボランティア受入評価費用</t>
  </si>
  <si>
    <t>その他の事業人件費</t>
  </si>
  <si>
    <t>人件費計</t>
  </si>
  <si>
    <t>（２）</t>
  </si>
  <si>
    <t>その他経費</t>
  </si>
  <si>
    <t>食材費</t>
  </si>
  <si>
    <t>図書費</t>
  </si>
  <si>
    <t>消耗品費</t>
  </si>
  <si>
    <t>旅費交通費</t>
  </si>
  <si>
    <t>通信運搬費</t>
  </si>
  <si>
    <t>その他の経費</t>
  </si>
  <si>
    <t>その他経費計</t>
  </si>
  <si>
    <t>事業費計</t>
  </si>
  <si>
    <t>２．管理費</t>
  </si>
  <si>
    <t>管理費</t>
  </si>
  <si>
    <t>役員報酬</t>
  </si>
  <si>
    <t>正職員給与</t>
  </si>
  <si>
    <t>法定福利費</t>
  </si>
  <si>
    <t>管理部門人件費</t>
  </si>
  <si>
    <t>施設受入評価費用（百舌鳥）</t>
  </si>
  <si>
    <t>水道光熱費（百舌鳥）</t>
  </si>
  <si>
    <t>火災保険（百舌鳥）</t>
  </si>
  <si>
    <t>家賃（白鷺）</t>
  </si>
  <si>
    <t>水道光熱費（白鷺）</t>
  </si>
  <si>
    <t>家賃（ｼｪｱｽﾍﾟｰｽﾓﾓ）</t>
  </si>
  <si>
    <t>広告宣伝費</t>
  </si>
  <si>
    <t>印刷製本費</t>
  </si>
  <si>
    <t>ごみの処分費</t>
  </si>
  <si>
    <t>設備費</t>
  </si>
  <si>
    <t>修繕費</t>
  </si>
  <si>
    <t>支払手数料</t>
  </si>
  <si>
    <t>諸会費</t>
  </si>
  <si>
    <t>租税公課</t>
  </si>
  <si>
    <t>福利厚生費</t>
  </si>
  <si>
    <t>損害保険</t>
  </si>
  <si>
    <t>減価償却費</t>
  </si>
  <si>
    <t>前年度分の法人住民税</t>
  </si>
  <si>
    <t>その他経費合計</t>
  </si>
  <si>
    <t>管理費計</t>
  </si>
  <si>
    <t>経常費用計</t>
  </si>
  <si>
    <t>当期経常増減額</t>
  </si>
  <si>
    <t>・・・・・・・・・</t>
  </si>
  <si>
    <t>当期正味財産増減額</t>
  </si>
  <si>
    <t>前期繰越正味財産額</t>
  </si>
  <si>
    <t>次期繰越正味財産額</t>
  </si>
  <si>
    <t>2024年3月31日現在</t>
  </si>
  <si>
    <t>法人の名称　　特定非営利活動法人　モモの木</t>
  </si>
  <si>
    <t>金額</t>
  </si>
  <si>
    <t>資産の部</t>
  </si>
  <si>
    <t>流動資産</t>
  </si>
  <si>
    <t>現金預金</t>
  </si>
  <si>
    <t>*</t>
  </si>
  <si>
    <t>前払保険料</t>
  </si>
  <si>
    <t>流動資産合計</t>
  </si>
  <si>
    <t>固定資産</t>
  </si>
  <si>
    <t>（１）有形固定資産</t>
  </si>
  <si>
    <t>工具器具備品</t>
  </si>
  <si>
    <t>什器備品</t>
  </si>
  <si>
    <t>評価せず</t>
  </si>
  <si>
    <t>有形固定資産計</t>
  </si>
  <si>
    <t>固定資産合計</t>
  </si>
  <si>
    <t>資産合計</t>
  </si>
  <si>
    <t>負債の部</t>
  </si>
  <si>
    <t>流動負債</t>
  </si>
  <si>
    <t>未払金</t>
  </si>
  <si>
    <t>預り金</t>
  </si>
  <si>
    <t>前受民間助成金</t>
  </si>
  <si>
    <t>流動負債合計</t>
  </si>
  <si>
    <t>負債合計</t>
  </si>
  <si>
    <t>Ⅲ</t>
  </si>
  <si>
    <t>正味財産の部</t>
  </si>
  <si>
    <t>前期繰越正味財産</t>
  </si>
  <si>
    <t>正味財産合計</t>
  </si>
  <si>
    <t>負債及び正味財産</t>
  </si>
  <si>
    <t>* 翌年度分の地代家賃と保険金を前払い費用とする</t>
  </si>
  <si>
    <t>* その他10万円を超える費用で年度をまたぐものを前払費用とする</t>
  </si>
  <si>
    <t>様式例・記載例（法第28条第１項「前事業年度の計算書類（計算書類の注記）」）</t>
  </si>
  <si>
    <t>計算書類の注記</t>
  </si>
  <si>
    <t>　以下に示すものは、想定される注記を例示したものです。該当事項がない場合は記載不要です。</t>
  </si>
  <si>
    <t>　なお、認定NPO法人においては、Ｐ７６のⅠ４（１）の事項について、詳細に記載されることが望まれます。</t>
  </si>
  <si>
    <t>１．重要な会計方針</t>
  </si>
  <si>
    <t>　　　計算書類の作成は、NPO法人会計基準（2010年7月20日  2011年11月20日一部改正　NPO法人会　　
　　計基準協議会）によっています。</t>
  </si>
  <si>
    <t>（１）固定資産の減価償却の方法</t>
  </si>
  <si>
    <t>減価償却費の方法は定率制。</t>
  </si>
  <si>
    <t>冷凍冷蔵庫は2022年度に319,265円で購入。定率法により減価償却しています。</t>
  </si>
  <si>
    <t>自動販売機は2022年度に995,500円で購入。定率法により減価償却しています。</t>
  </si>
  <si>
    <t>　</t>
  </si>
  <si>
    <t>（６）消費税等の会計処理</t>
  </si>
  <si>
    <t>　　　消費税等の会計処理は、税込方式によっています。</t>
  </si>
  <si>
    <t>　　　････････････････････････････････････････････</t>
  </si>
  <si>
    <t>３．事業別損益の状況</t>
  </si>
  <si>
    <t>特定非営利活動に係る事業</t>
  </si>
  <si>
    <t>子ども食堂事業部門</t>
  </si>
  <si>
    <t>体験活動　　　事業部門</t>
  </si>
  <si>
    <t>育児ﾍﾙﾊﾟｰ　　事業部門</t>
  </si>
  <si>
    <t>特定非営利活動に係る管理部門</t>
  </si>
  <si>
    <t>特定非営利活動に係る事業計</t>
  </si>
  <si>
    <t>ｺﾐｭﾆﾃｨｶﾌｪ　　事業部門</t>
  </si>
  <si>
    <t>その他の事業に係る管理部門</t>
  </si>
  <si>
    <t>その他の事業計</t>
  </si>
  <si>
    <t>Ⅰ経常収益</t>
  </si>
  <si>
    <t>　　　　受取会費</t>
  </si>
  <si>
    <t>　　 　　　受取寄附金</t>
  </si>
  <si>
    <t>　　  施設等受入評価益</t>
  </si>
  <si>
    <t>　　  　　受取助成金等</t>
  </si>
  <si>
    <t>　　　　　事業収益</t>
  </si>
  <si>
    <t>　　　　その他収益</t>
  </si>
  <si>
    <t>　　　経常収益計</t>
  </si>
  <si>
    <t>Ⅱ　経常費用</t>
  </si>
  <si>
    <t>（１）人件費</t>
  </si>
  <si>
    <t>部門人件費</t>
  </si>
  <si>
    <t>　　　　　　　　人件費計</t>
  </si>
  <si>
    <t>（２）その他経費</t>
  </si>
  <si>
    <t>その他の事業部門経費</t>
  </si>
  <si>
    <t>施設等受入評価費用</t>
  </si>
  <si>
    <t>地代家賃（百舌鳥）</t>
  </si>
  <si>
    <t>地代家賃（白鷺）</t>
  </si>
  <si>
    <t>地代家賃（ｼｪｱｽﾍﾟｰｽﾓﾓ）</t>
  </si>
  <si>
    <t>前年度分の法人住民税等</t>
  </si>
  <si>
    <t>７．固定資産の増減内訳</t>
  </si>
  <si>
    <t>期首取得
価額</t>
  </si>
  <si>
    <t>取得</t>
  </si>
  <si>
    <t>減少</t>
  </si>
  <si>
    <t>期末取得価額</t>
  </si>
  <si>
    <t>減価償却累計額</t>
  </si>
  <si>
    <t>期末帳簿価額</t>
  </si>
  <si>
    <t>有形固定資産</t>
  </si>
  <si>
    <t>冷凍冷蔵庫</t>
  </si>
  <si>
    <t>自動販売機</t>
  </si>
  <si>
    <t>･･････････</t>
  </si>
  <si>
    <t>無形固定資産</t>
  </si>
  <si>
    <t>投資その他の資産</t>
  </si>
  <si>
    <r>
      <rPr>
        <sz val="9"/>
        <color theme="1"/>
        <rFont val="MS PGothic"/>
        <family val="3"/>
        <charset val="128"/>
      </rPr>
      <t>子ども図書館　　</t>
    </r>
    <r>
      <rPr>
        <sz val="10"/>
        <color theme="1"/>
        <rFont val="MS PGothic"/>
        <family val="3"/>
        <charset val="128"/>
      </rPr>
      <t>事業部門</t>
    </r>
  </si>
  <si>
    <r>
      <rPr>
        <sz val="9"/>
        <color theme="1"/>
        <rFont val="MS PGothic"/>
        <family val="3"/>
        <charset val="128"/>
      </rPr>
      <t>子育てひろば　</t>
    </r>
    <r>
      <rPr>
        <sz val="10"/>
        <color theme="1"/>
        <rFont val="MS PGothic"/>
        <family val="3"/>
        <charset val="128"/>
      </rPr>
      <t>事業部門</t>
    </r>
  </si>
  <si>
    <t>シェアスペース事業部門</t>
  </si>
  <si>
    <t>物品販売事業部門</t>
  </si>
  <si>
    <t>令和５年度　財産目録</t>
  </si>
  <si>
    <t>手元現金</t>
  </si>
  <si>
    <t>楽天銀行普通預金</t>
  </si>
  <si>
    <t>歴史的資料</t>
  </si>
  <si>
    <t>3月分預り金</t>
  </si>
  <si>
    <t>前受助成金（いずみ市民生協とまとちゃん）</t>
  </si>
  <si>
    <t>正味財産</t>
  </si>
  <si>
    <t>令和6年度活動計算書</t>
    <phoneticPr fontId="19"/>
  </si>
  <si>
    <t>水道光熱費（シェアモモ）</t>
    <phoneticPr fontId="19"/>
  </si>
  <si>
    <t>百舌鳥駐車場代</t>
    <rPh sb="0" eb="3">
      <t>モズ</t>
    </rPh>
    <rPh sb="3" eb="7">
      <t>チュウシャジョウダイ</t>
    </rPh>
    <phoneticPr fontId="19"/>
  </si>
  <si>
    <t>雑費</t>
    <rPh sb="0" eb="2">
      <t>ザッピ</t>
    </rPh>
    <phoneticPr fontId="19"/>
  </si>
  <si>
    <t>その他費用</t>
    <rPh sb="2" eb="3">
      <t>タ</t>
    </rPh>
    <rPh sb="3" eb="5">
      <t>ヒヨウ</t>
    </rPh>
    <phoneticPr fontId="19"/>
  </si>
  <si>
    <t>令和6年4月1日から令和7年3月31日まで</t>
    <phoneticPr fontId="19"/>
  </si>
  <si>
    <t>水光熱費（ｼｪｱｽﾍﾟｰｽﾓﾓ）</t>
    <rPh sb="0" eb="4">
      <t>スイコウネツヒ</t>
    </rPh>
    <phoneticPr fontId="19"/>
  </si>
  <si>
    <t>2025年3月31日現在</t>
    <phoneticPr fontId="19"/>
  </si>
  <si>
    <t>役員貸付金</t>
    <rPh sb="0" eb="5">
      <t>ヤクインカシツケキン</t>
    </rPh>
    <phoneticPr fontId="19"/>
  </si>
  <si>
    <t>役員貸付金</t>
    <rPh sb="0" eb="4">
      <t>ヤクインカシツケ</t>
    </rPh>
    <rPh sb="4" eb="5">
      <t>キン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</si>
</sst>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,##0;&quot;△ &quot;#,##0"/>
    <numFmt numFmtId="178" formatCode="0_);[Red]\(0\)"/>
  </numFmts>
  <fonts count="21">
    <font>
      <sz val="11"/>
      <color rgb="FF000000"/>
      <name val="MS PGothic"/>
      <scheme val="minor"/>
    </font>
    <font>
      <u/>
      <sz val="11"/>
      <color theme="1"/>
      <name val="HGｺﾞｼｯｸM"/>
      <family val="3"/>
      <charset val="128"/>
    </font>
    <font>
      <sz val="11"/>
      <color theme="1"/>
      <name val="HGｺﾞｼｯｸM"/>
      <family val="3"/>
      <charset val="128"/>
    </font>
    <font>
      <sz val="11"/>
      <color rgb="FFFFFFFF"/>
      <name val="HGｺﾞｼｯｸM"/>
      <family val="3"/>
      <charset val="128"/>
    </font>
    <font>
      <sz val="11"/>
      <name val="MS PGothic"/>
      <family val="3"/>
      <charset val="128"/>
    </font>
    <font>
      <sz val="11"/>
      <color rgb="FF333333"/>
      <name val="HGｺﾞｼｯｸM"/>
      <family val="3"/>
      <charset val="128"/>
    </font>
    <font>
      <sz val="8"/>
      <color theme="1"/>
      <name val="HGｺﾞｼｯｸM"/>
      <family val="3"/>
      <charset val="128"/>
    </font>
    <font>
      <sz val="11"/>
      <color rgb="FFFF0000"/>
      <name val="HGｺﾞｼｯｸM"/>
      <family val="3"/>
      <charset val="128"/>
    </font>
    <font>
      <sz val="9"/>
      <color theme="1"/>
      <name val="HGｺﾞｼｯｸM"/>
      <family val="3"/>
      <charset val="128"/>
    </font>
    <font>
      <sz val="11"/>
      <color rgb="FF000000"/>
      <name val="HGｺﾞｼｯｸM"/>
      <family val="3"/>
      <charset val="128"/>
    </font>
    <font>
      <u/>
      <sz val="12"/>
      <color theme="1"/>
      <name val="HGｺﾞｼｯｸM"/>
      <family val="3"/>
      <charset val="128"/>
    </font>
    <font>
      <sz val="11"/>
      <color theme="1"/>
      <name val="MS PGothic"/>
      <family val="3"/>
      <charset val="128"/>
    </font>
    <font>
      <sz val="11"/>
      <color rgb="FF000000"/>
      <name val="MS PGothic"/>
      <family val="3"/>
      <charset val="128"/>
    </font>
    <font>
      <u/>
      <sz val="11"/>
      <color theme="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0"/>
      <color rgb="FF000000"/>
      <name val="MS PGothic"/>
      <family val="3"/>
      <charset val="128"/>
    </font>
    <font>
      <u/>
      <sz val="12"/>
      <color theme="1"/>
      <name val="HGｺﾞｼｯｸM"/>
      <family val="3"/>
      <charset val="128"/>
    </font>
    <font>
      <sz val="6"/>
      <name val="MS PGothic"/>
      <family val="3"/>
      <charset val="128"/>
      <scheme val="minor"/>
    </font>
    <font>
      <sz val="11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FFFFF"/>
        <bgColor rgb="FFFFFFFF"/>
      </patternFill>
    </fill>
  </fills>
  <borders count="4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/>
    <xf numFmtId="176" fontId="3" fillId="2" borderId="4" xfId="0" applyNumberFormat="1" applyFont="1" applyFill="1" applyBorder="1" applyAlignment="1">
      <alignment horizontal="center"/>
    </xf>
    <xf numFmtId="176" fontId="3" fillId="2" borderId="9" xfId="0" applyNumberFormat="1" applyFont="1" applyFill="1" applyBorder="1" applyAlignment="1">
      <alignment horizontal="center"/>
    </xf>
    <xf numFmtId="0" fontId="2" fillId="0" borderId="1" xfId="0" applyFont="1" applyBorder="1"/>
    <xf numFmtId="177" fontId="2" fillId="0" borderId="3" xfId="0" applyNumberFormat="1" applyFont="1" applyBorder="1"/>
    <xf numFmtId="0" fontId="2" fillId="0" borderId="11" xfId="0" applyFont="1" applyBorder="1"/>
    <xf numFmtId="177" fontId="2" fillId="0" borderId="12" xfId="0" applyNumberFormat="1" applyFont="1" applyBorder="1"/>
    <xf numFmtId="0" fontId="2" fillId="0" borderId="12" xfId="0" applyFont="1" applyBorder="1"/>
    <xf numFmtId="177" fontId="2" fillId="0" borderId="12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2" fillId="0" borderId="8" xfId="0" applyNumberFormat="1" applyFont="1" applyBorder="1"/>
    <xf numFmtId="177" fontId="2" fillId="0" borderId="8" xfId="0" applyNumberFormat="1" applyFont="1" applyBorder="1" applyAlignment="1">
      <alignment horizontal="right"/>
    </xf>
    <xf numFmtId="0" fontId="2" fillId="0" borderId="13" xfId="0" applyFont="1" applyBorder="1"/>
    <xf numFmtId="177" fontId="2" fillId="0" borderId="16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17" xfId="0" applyNumberFormat="1" applyFont="1" applyBorder="1"/>
    <xf numFmtId="177" fontId="2" fillId="3" borderId="18" xfId="0" applyNumberFormat="1" applyFont="1" applyFill="1" applyBorder="1"/>
    <xf numFmtId="177" fontId="2" fillId="3" borderId="19" xfId="0" applyNumberFormat="1" applyFont="1" applyFill="1" applyBorder="1"/>
    <xf numFmtId="177" fontId="2" fillId="3" borderId="19" xfId="0" applyNumberFormat="1" applyFont="1" applyFill="1" applyBorder="1" applyAlignment="1">
      <alignment horizontal="right"/>
    </xf>
    <xf numFmtId="177" fontId="2" fillId="3" borderId="18" xfId="0" applyNumberFormat="1" applyFont="1" applyFill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2" fillId="3" borderId="20" xfId="0" applyNumberFormat="1" applyFont="1" applyFill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6" fontId="2" fillId="0" borderId="0" xfId="0" applyNumberFormat="1" applyFont="1"/>
    <xf numFmtId="0" fontId="6" fillId="0" borderId="0" xfId="0" applyFont="1"/>
    <xf numFmtId="177" fontId="2" fillId="0" borderId="0" xfId="0" applyNumberFormat="1" applyFont="1"/>
    <xf numFmtId="176" fontId="2" fillId="0" borderId="8" xfId="0" applyNumberFormat="1" applyFont="1" applyBorder="1" applyAlignment="1">
      <alignment horizontal="right"/>
    </xf>
    <xf numFmtId="0" fontId="2" fillId="0" borderId="21" xfId="0" applyFont="1" applyBorder="1"/>
    <xf numFmtId="0" fontId="2" fillId="0" borderId="22" xfId="0" applyFont="1" applyBorder="1"/>
    <xf numFmtId="177" fontId="2" fillId="0" borderId="24" xfId="0" applyNumberFormat="1" applyFont="1" applyBorder="1" applyAlignment="1">
      <alignment horizontal="right"/>
    </xf>
    <xf numFmtId="38" fontId="7" fillId="0" borderId="24" xfId="0" applyNumberFormat="1" applyFont="1" applyBorder="1" applyAlignment="1">
      <alignment horizontal="right"/>
    </xf>
    <xf numFmtId="38" fontId="7" fillId="0" borderId="12" xfId="0" applyNumberFormat="1" applyFont="1" applyBorder="1" applyAlignment="1">
      <alignment horizontal="right"/>
    </xf>
    <xf numFmtId="177" fontId="7" fillId="0" borderId="8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7" xfId="0" applyFont="1" applyBorder="1"/>
    <xf numFmtId="38" fontId="7" fillId="0" borderId="8" xfId="0" applyNumberFormat="1" applyFont="1" applyBorder="1" applyAlignment="1">
      <alignment horizontal="right"/>
    </xf>
    <xf numFmtId="0" fontId="8" fillId="0" borderId="2" xfId="0" applyFont="1" applyBorder="1"/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vertical="top"/>
    </xf>
    <xf numFmtId="0" fontId="8" fillId="0" borderId="0" xfId="0" applyFont="1"/>
    <xf numFmtId="0" fontId="9" fillId="0" borderId="0" xfId="0" applyFont="1"/>
    <xf numFmtId="38" fontId="2" fillId="0" borderId="0" xfId="0" applyNumberFormat="1" applyFont="1"/>
    <xf numFmtId="38" fontId="2" fillId="0" borderId="11" xfId="0" applyNumberFormat="1" applyFont="1" applyBorder="1"/>
    <xf numFmtId="38" fontId="2" fillId="0" borderId="12" xfId="0" applyNumberFormat="1" applyFont="1" applyBorder="1"/>
    <xf numFmtId="38" fontId="2" fillId="0" borderId="12" xfId="0" applyNumberFormat="1" applyFont="1" applyBorder="1" applyAlignment="1">
      <alignment horizontal="right"/>
    </xf>
    <xf numFmtId="38" fontId="8" fillId="0" borderId="11" xfId="0" applyNumberFormat="1" applyFont="1" applyBorder="1"/>
    <xf numFmtId="38" fontId="2" fillId="0" borderId="8" xfId="0" applyNumberFormat="1" applyFont="1" applyBorder="1" applyAlignment="1">
      <alignment horizontal="right"/>
    </xf>
    <xf numFmtId="38" fontId="2" fillId="0" borderId="5" xfId="0" applyNumberFormat="1" applyFont="1" applyBorder="1"/>
    <xf numFmtId="38" fontId="2" fillId="0" borderId="17" xfId="0" applyNumberFormat="1" applyFont="1" applyBorder="1"/>
    <xf numFmtId="38" fontId="2" fillId="0" borderId="17" xfId="0" applyNumberFormat="1" applyFont="1" applyBorder="1" applyAlignment="1">
      <alignment horizontal="right"/>
    </xf>
    <xf numFmtId="38" fontId="2" fillId="0" borderId="10" xfId="0" applyNumberFormat="1" applyFont="1" applyBorder="1" applyAlignment="1">
      <alignment horizontal="right"/>
    </xf>
    <xf numFmtId="38" fontId="9" fillId="0" borderId="17" xfId="0" applyNumberFormat="1" applyFont="1" applyBorder="1" applyAlignment="1">
      <alignment horizontal="right"/>
    </xf>
    <xf numFmtId="38" fontId="9" fillId="0" borderId="10" xfId="0" applyNumberFormat="1" applyFont="1" applyBorder="1" applyAlignment="1">
      <alignment horizontal="right"/>
    </xf>
    <xf numFmtId="38" fontId="2" fillId="0" borderId="6" xfId="0" applyNumberFormat="1" applyFont="1" applyBorder="1"/>
    <xf numFmtId="38" fontId="2" fillId="0" borderId="8" xfId="0" applyNumberFormat="1" applyFont="1" applyBorder="1"/>
    <xf numFmtId="38" fontId="2" fillId="0" borderId="24" xfId="0" applyNumberFormat="1" applyFont="1" applyBorder="1" applyAlignment="1">
      <alignment horizontal="right"/>
    </xf>
    <xf numFmtId="38" fontId="8" fillId="0" borderId="0" xfId="0" applyNumberFormat="1" applyFont="1"/>
    <xf numFmtId="177" fontId="11" fillId="0" borderId="0" xfId="0" applyNumberFormat="1" applyFont="1"/>
    <xf numFmtId="0" fontId="12" fillId="0" borderId="0" xfId="0" applyFont="1"/>
    <xf numFmtId="177" fontId="11" fillId="0" borderId="29" xfId="0" applyNumberFormat="1" applyFont="1" applyBorder="1"/>
    <xf numFmtId="177" fontId="11" fillId="0" borderId="7" xfId="0" applyNumberFormat="1" applyFont="1" applyBorder="1"/>
    <xf numFmtId="177" fontId="15" fillId="0" borderId="8" xfId="0" applyNumberFormat="1" applyFont="1" applyBorder="1" applyAlignment="1">
      <alignment horizontal="center" vertical="center" wrapText="1"/>
    </xf>
    <xf numFmtId="177" fontId="16" fillId="0" borderId="8" xfId="0" applyNumberFormat="1" applyFont="1" applyBorder="1" applyAlignment="1">
      <alignment horizontal="center" vertical="center" wrapText="1"/>
    </xf>
    <xf numFmtId="177" fontId="15" fillId="0" borderId="0" xfId="0" applyNumberFormat="1" applyFont="1"/>
    <xf numFmtId="177" fontId="11" fillId="0" borderId="12" xfId="0" applyNumberFormat="1" applyFont="1" applyBorder="1"/>
    <xf numFmtId="177" fontId="11" fillId="0" borderId="12" xfId="0" applyNumberFormat="1" applyFont="1" applyBorder="1" applyAlignment="1">
      <alignment horizontal="right"/>
    </xf>
    <xf numFmtId="177" fontId="11" fillId="0" borderId="17" xfId="0" applyNumberFormat="1" applyFont="1" applyBorder="1" applyAlignment="1">
      <alignment horizontal="right"/>
    </xf>
    <xf numFmtId="177" fontId="11" fillId="0" borderId="8" xfId="0" applyNumberFormat="1" applyFont="1" applyBorder="1" applyAlignment="1">
      <alignment horizontal="right"/>
    </xf>
    <xf numFmtId="177" fontId="11" fillId="0" borderId="34" xfId="0" applyNumberFormat="1" applyFont="1" applyBorder="1" applyAlignment="1">
      <alignment horizontal="right"/>
    </xf>
    <xf numFmtId="177" fontId="11" fillId="0" borderId="20" xfId="0" applyNumberFormat="1" applyFont="1" applyBorder="1" applyAlignment="1">
      <alignment horizontal="right"/>
    </xf>
    <xf numFmtId="177" fontId="11" fillId="0" borderId="24" xfId="0" applyNumberFormat="1" applyFont="1" applyBorder="1" applyAlignment="1">
      <alignment horizontal="right"/>
    </xf>
    <xf numFmtId="178" fontId="11" fillId="0" borderId="24" xfId="0" applyNumberFormat="1" applyFont="1" applyBorder="1" applyAlignment="1">
      <alignment horizontal="right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7" fillId="0" borderId="0" xfId="0" applyFont="1" applyAlignment="1">
      <alignment horizontal="right" wrapText="1"/>
    </xf>
    <xf numFmtId="0" fontId="17" fillId="0" borderId="20" xfId="0" applyFont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7" fillId="0" borderId="17" xfId="0" applyNumberFormat="1" applyFont="1" applyBorder="1" applyAlignment="1">
      <alignment horizontal="right" wrapText="1"/>
    </xf>
    <xf numFmtId="177" fontId="17" fillId="0" borderId="0" xfId="0" applyNumberFormat="1" applyFont="1" applyAlignment="1">
      <alignment horizontal="right" vertical="center"/>
    </xf>
    <xf numFmtId="177" fontId="17" fillId="0" borderId="17" xfId="0" applyNumberFormat="1" applyFont="1" applyBorder="1" applyAlignment="1">
      <alignment horizontal="right" vertical="center"/>
    </xf>
    <xf numFmtId="0" fontId="17" fillId="0" borderId="12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2" fillId="0" borderId="12" xfId="0" applyFont="1" applyBorder="1" applyAlignment="1">
      <alignment wrapText="1"/>
    </xf>
    <xf numFmtId="0" fontId="17" fillId="0" borderId="17" xfId="0" applyFont="1" applyBorder="1" applyAlignment="1">
      <alignment horizontal="right" wrapText="1"/>
    </xf>
    <xf numFmtId="3" fontId="17" fillId="0" borderId="37" xfId="0" applyNumberFormat="1" applyFont="1" applyBorder="1" applyAlignment="1">
      <alignment horizontal="right" wrapText="1"/>
    </xf>
    <xf numFmtId="3" fontId="17" fillId="0" borderId="38" xfId="0" applyNumberFormat="1" applyFont="1" applyBorder="1" applyAlignment="1">
      <alignment horizontal="right" wrapText="1"/>
    </xf>
    <xf numFmtId="0" fontId="17" fillId="0" borderId="39" xfId="0" applyFont="1" applyBorder="1" applyAlignment="1">
      <alignment horizontal="right" wrapText="1"/>
    </xf>
    <xf numFmtId="177" fontId="17" fillId="0" borderId="39" xfId="0" applyNumberFormat="1" applyFont="1" applyBorder="1" applyAlignment="1">
      <alignment horizontal="right" vertical="center"/>
    </xf>
    <xf numFmtId="177" fontId="15" fillId="0" borderId="11" xfId="0" applyNumberFormat="1" applyFont="1" applyBorder="1"/>
    <xf numFmtId="177" fontId="11" fillId="0" borderId="11" xfId="0" applyNumberFormat="1" applyFont="1" applyBorder="1" applyAlignment="1">
      <alignment horizontal="right"/>
    </xf>
    <xf numFmtId="0" fontId="11" fillId="0" borderId="5" xfId="0" applyFont="1" applyBorder="1"/>
    <xf numFmtId="177" fontId="15" fillId="0" borderId="7" xfId="0" applyNumberFormat="1" applyFont="1" applyBorder="1" applyAlignment="1">
      <alignment horizontal="center" vertical="center" wrapText="1"/>
    </xf>
    <xf numFmtId="177" fontId="15" fillId="0" borderId="10" xfId="0" applyNumberFormat="1" applyFont="1" applyBorder="1" applyAlignment="1">
      <alignment horizontal="center" vertical="center"/>
    </xf>
    <xf numFmtId="177" fontId="15" fillId="0" borderId="12" xfId="0" applyNumberFormat="1" applyFont="1" applyBorder="1" applyAlignment="1">
      <alignment horizontal="right"/>
    </xf>
    <xf numFmtId="38" fontId="2" fillId="0" borderId="1" xfId="0" applyNumberFormat="1" applyFont="1" applyBorder="1"/>
    <xf numFmtId="38" fontId="2" fillId="0" borderId="3" xfId="0" applyNumberFormat="1" applyFont="1" applyBorder="1"/>
    <xf numFmtId="177" fontId="2" fillId="0" borderId="42" xfId="0" applyNumberFormat="1" applyFont="1" applyBorder="1" applyAlignment="1">
      <alignment horizontal="right"/>
    </xf>
    <xf numFmtId="177" fontId="20" fillId="0" borderId="12" xfId="0" applyNumberFormat="1" applyFont="1" applyBorder="1" applyAlignment="1">
      <alignment horizontal="right"/>
    </xf>
    <xf numFmtId="38" fontId="2" fillId="0" borderId="40" xfId="0" applyNumberFormat="1" applyFont="1" applyBorder="1"/>
    <xf numFmtId="38" fontId="2" fillId="0" borderId="42" xfId="0" applyNumberFormat="1" applyFont="1" applyBorder="1"/>
    <xf numFmtId="38" fontId="2" fillId="0" borderId="42" xfId="0" applyNumberFormat="1" applyFont="1" applyBorder="1" applyAlignment="1">
      <alignment horizontal="right"/>
    </xf>
    <xf numFmtId="0" fontId="2" fillId="0" borderId="22" xfId="0" applyFont="1" applyBorder="1"/>
    <xf numFmtId="0" fontId="4" fillId="0" borderId="22" xfId="0" applyFont="1" applyBorder="1"/>
    <xf numFmtId="0" fontId="4" fillId="0" borderId="23" xfId="0" applyFont="1" applyBorder="1"/>
    <xf numFmtId="0" fontId="2" fillId="0" borderId="0" xfId="0" applyFont="1"/>
    <xf numFmtId="0" fontId="0" fillId="0" borderId="0" xfId="0"/>
    <xf numFmtId="0" fontId="4" fillId="0" borderId="12" xfId="0" applyFont="1" applyBorder="1"/>
    <xf numFmtId="0" fontId="2" fillId="0" borderId="7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14" xfId="0" applyFont="1" applyBorder="1"/>
    <xf numFmtId="0" fontId="4" fillId="0" borderId="14" xfId="0" applyFont="1" applyBorder="1"/>
    <xf numFmtId="0" fontId="4" fillId="0" borderId="15" xfId="0" applyFont="1" applyBorder="1"/>
    <xf numFmtId="0" fontId="2" fillId="0" borderId="2" xfId="0" applyFont="1" applyBorder="1"/>
    <xf numFmtId="0" fontId="4" fillId="0" borderId="2" xfId="0" applyFont="1" applyBorder="1"/>
    <xf numFmtId="0" fontId="4" fillId="0" borderId="3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6" xfId="0" applyFont="1" applyBorder="1"/>
    <xf numFmtId="176" fontId="3" fillId="2" borderId="5" xfId="0" applyNumberFormat="1" applyFont="1" applyFill="1" applyBorder="1" applyAlignment="1">
      <alignment horizontal="center"/>
    </xf>
    <xf numFmtId="0" fontId="4" fillId="0" borderId="10" xfId="0" applyFont="1" applyBorder="1"/>
    <xf numFmtId="38" fontId="2" fillId="0" borderId="0" xfId="0" applyNumberFormat="1" applyFont="1"/>
    <xf numFmtId="38" fontId="2" fillId="0" borderId="7" xfId="0" applyNumberFormat="1" applyFont="1" applyBorder="1"/>
    <xf numFmtId="38" fontId="8" fillId="0" borderId="2" xfId="0" applyNumberFormat="1" applyFont="1" applyBorder="1"/>
    <xf numFmtId="38" fontId="2" fillId="0" borderId="0" xfId="0" applyNumberFormat="1" applyFont="1" applyAlignment="1">
      <alignment horizontal="left"/>
    </xf>
    <xf numFmtId="38" fontId="10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center"/>
    </xf>
    <xf numFmtId="38" fontId="2" fillId="0" borderId="0" xfId="0" applyNumberFormat="1" applyFont="1" applyAlignment="1">
      <alignment horizontal="right"/>
    </xf>
    <xf numFmtId="38" fontId="2" fillId="0" borderId="7" xfId="0" applyNumberFormat="1" applyFont="1" applyBorder="1" applyAlignment="1">
      <alignment horizontal="right"/>
    </xf>
    <xf numFmtId="38" fontId="3" fillId="2" borderId="25" xfId="0" applyNumberFormat="1" applyFont="1" applyFill="1" applyBorder="1" applyAlignment="1">
      <alignment horizontal="center"/>
    </xf>
    <xf numFmtId="0" fontId="4" fillId="0" borderId="26" xfId="0" applyFont="1" applyBorder="1"/>
    <xf numFmtId="0" fontId="4" fillId="0" borderId="27" xfId="0" applyFont="1" applyBorder="1"/>
    <xf numFmtId="38" fontId="3" fillId="2" borderId="28" xfId="0" applyNumberFormat="1" applyFont="1" applyFill="1" applyBorder="1" applyAlignment="1">
      <alignment horizontal="center"/>
    </xf>
    <xf numFmtId="0" fontId="17" fillId="0" borderId="0" xfId="0" applyFont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6" xfId="0" applyFont="1" applyBorder="1" applyAlignment="1">
      <alignment horizontal="center" wrapText="1"/>
    </xf>
    <xf numFmtId="177" fontId="15" fillId="0" borderId="0" xfId="0" applyNumberFormat="1" applyFont="1" applyAlignment="1">
      <alignment horizontal="right"/>
    </xf>
    <xf numFmtId="0" fontId="17" fillId="0" borderId="0" xfId="0" applyFont="1" applyAlignment="1">
      <alignment horizontal="right" wrapText="1"/>
    </xf>
    <xf numFmtId="177" fontId="15" fillId="0" borderId="6" xfId="0" applyNumberFormat="1" applyFont="1" applyBorder="1" applyAlignment="1">
      <alignment horizontal="right"/>
    </xf>
    <xf numFmtId="0" fontId="17" fillId="0" borderId="35" xfId="0" applyFont="1" applyBorder="1" applyAlignment="1">
      <alignment horizontal="center" vertical="center" wrapText="1"/>
    </xf>
    <xf numFmtId="0" fontId="4" fillId="0" borderId="36" xfId="0" applyFont="1" applyBorder="1"/>
    <xf numFmtId="0" fontId="4" fillId="0" borderId="34" xfId="0" applyFont="1" applyBorder="1"/>
    <xf numFmtId="0" fontId="17" fillId="0" borderId="1" xfId="0" applyFont="1" applyBorder="1" applyAlignment="1">
      <alignment horizontal="left" wrapText="1"/>
    </xf>
    <xf numFmtId="177" fontId="15" fillId="0" borderId="11" xfId="0" applyNumberFormat="1" applyFont="1" applyBorder="1" applyAlignment="1">
      <alignment horizontal="right"/>
    </xf>
    <xf numFmtId="177" fontId="15" fillId="0" borderId="11" xfId="0" applyNumberFormat="1" applyFont="1" applyBorder="1"/>
    <xf numFmtId="177" fontId="15" fillId="0" borderId="1" xfId="0" applyNumberFormat="1" applyFont="1" applyBorder="1"/>
    <xf numFmtId="177" fontId="11" fillId="0" borderId="0" xfId="0" applyNumberFormat="1" applyFont="1"/>
    <xf numFmtId="177" fontId="15" fillId="0" borderId="1" xfId="0" applyNumberFormat="1" applyFont="1" applyBorder="1" applyAlignment="1">
      <alignment horizontal="center" vertical="center"/>
    </xf>
    <xf numFmtId="177" fontId="11" fillId="0" borderId="36" xfId="0" applyNumberFormat="1" applyFont="1" applyBorder="1" applyAlignment="1">
      <alignment horizontal="center" vertical="center"/>
    </xf>
    <xf numFmtId="177" fontId="11" fillId="0" borderId="35" xfId="0" applyNumberFormat="1" applyFont="1" applyBorder="1" applyAlignment="1">
      <alignment horizontal="center" vertical="center"/>
    </xf>
    <xf numFmtId="177" fontId="13" fillId="0" borderId="0" xfId="0" applyNumberFormat="1" applyFont="1" applyAlignment="1">
      <alignment horizontal="center"/>
    </xf>
    <xf numFmtId="177" fontId="14" fillId="0" borderId="30" xfId="0" applyNumberFormat="1" applyFont="1" applyBorder="1"/>
    <xf numFmtId="0" fontId="4" fillId="0" borderId="31" xfId="0" applyFont="1" applyBorder="1"/>
    <xf numFmtId="177" fontId="14" fillId="0" borderId="32" xfId="0" applyNumberFormat="1" applyFont="1" applyBorder="1" applyAlignment="1">
      <alignment wrapText="1"/>
    </xf>
    <xf numFmtId="0" fontId="4" fillId="0" borderId="29" xfId="0" applyFont="1" applyBorder="1"/>
    <xf numFmtId="0" fontId="4" fillId="0" borderId="33" xfId="0" applyFont="1" applyBorder="1"/>
    <xf numFmtId="177" fontId="11" fillId="0" borderId="0" xfId="0" applyNumberFormat="1" applyFont="1" applyAlignment="1">
      <alignment wrapText="1"/>
    </xf>
    <xf numFmtId="38" fontId="2" fillId="0" borderId="2" xfId="0" applyNumberFormat="1" applyFont="1" applyBorder="1"/>
    <xf numFmtId="38" fontId="2" fillId="0" borderId="41" xfId="0" applyNumberFormat="1" applyFont="1" applyBorder="1"/>
    <xf numFmtId="38" fontId="2" fillId="0" borderId="42" xfId="0" applyNumberFormat="1" applyFont="1" applyBorder="1"/>
    <xf numFmtId="38" fontId="18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70" workbookViewId="0">
      <selection activeCell="K46" sqref="K46"/>
    </sheetView>
  </sheetViews>
  <sheetFormatPr defaultColWidth="12.6640625" defaultRowHeight="15" customHeight="1"/>
  <cols>
    <col min="1" max="2" width="1.77734375" customWidth="1"/>
    <col min="3" max="3" width="1.44140625" customWidth="1"/>
    <col min="4" max="4" width="3.33203125" customWidth="1"/>
    <col min="5" max="5" width="1.44140625" customWidth="1"/>
    <col min="6" max="6" width="23.6640625" customWidth="1"/>
    <col min="7" max="9" width="16.109375" customWidth="1"/>
    <col min="10" max="10" width="6.33203125" customWidth="1"/>
    <col min="11" max="11" width="7.109375" customWidth="1"/>
    <col min="12" max="26" width="5.33203125" customWidth="1"/>
  </cols>
  <sheetData>
    <row r="1" spans="1:26" ht="16.5" customHeight="1">
      <c r="A1" s="121" t="s">
        <v>192</v>
      </c>
      <c r="B1" s="110"/>
      <c r="C1" s="110"/>
      <c r="D1" s="110"/>
      <c r="E1" s="110"/>
      <c r="F1" s="110"/>
      <c r="G1" s="110"/>
      <c r="H1" s="110"/>
      <c r="I1" s="110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22" t="s">
        <v>197</v>
      </c>
      <c r="B2" s="110"/>
      <c r="C2" s="110"/>
      <c r="D2" s="110"/>
      <c r="E2" s="110"/>
      <c r="F2" s="110"/>
      <c r="G2" s="110"/>
      <c r="H2" s="110"/>
      <c r="I2" s="1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23" t="s">
        <v>0</v>
      </c>
      <c r="B3" s="110"/>
      <c r="C3" s="110"/>
      <c r="D3" s="110"/>
      <c r="E3" s="110"/>
      <c r="F3" s="110"/>
      <c r="G3" s="110"/>
      <c r="H3" s="110"/>
      <c r="I3" s="1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23" t="s">
        <v>1</v>
      </c>
      <c r="B4" s="110"/>
      <c r="C4" s="110"/>
      <c r="D4" s="110"/>
      <c r="E4" s="110"/>
      <c r="F4" s="110"/>
      <c r="G4" s="110"/>
      <c r="H4" s="110"/>
      <c r="I4" s="110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24" t="s">
        <v>2</v>
      </c>
      <c r="B5" s="119"/>
      <c r="C5" s="119"/>
      <c r="D5" s="119"/>
      <c r="E5" s="119"/>
      <c r="F5" s="120"/>
      <c r="G5" s="2" t="s">
        <v>3</v>
      </c>
      <c r="H5" s="126" t="s">
        <v>4</v>
      </c>
      <c r="I5" s="126" t="s">
        <v>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25"/>
      <c r="B6" s="113"/>
      <c r="C6" s="113"/>
      <c r="D6" s="113"/>
      <c r="E6" s="113"/>
      <c r="F6" s="114"/>
      <c r="G6" s="3" t="s">
        <v>6</v>
      </c>
      <c r="H6" s="127"/>
      <c r="I6" s="12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4" t="s">
        <v>7</v>
      </c>
      <c r="B7" s="118" t="s">
        <v>8</v>
      </c>
      <c r="C7" s="119"/>
      <c r="D7" s="119"/>
      <c r="E7" s="119"/>
      <c r="F7" s="120"/>
      <c r="G7" s="5"/>
      <c r="H7" s="5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6"/>
      <c r="B8" s="1" t="s">
        <v>9</v>
      </c>
      <c r="C8" s="109" t="s">
        <v>10</v>
      </c>
      <c r="D8" s="110"/>
      <c r="E8" s="110"/>
      <c r="F8" s="111"/>
      <c r="G8" s="7"/>
      <c r="H8" s="7"/>
      <c r="I8" s="7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6"/>
      <c r="B9" s="1"/>
      <c r="C9" s="1"/>
      <c r="D9" s="1" t="s">
        <v>11</v>
      </c>
      <c r="E9" s="1"/>
      <c r="F9" s="8"/>
      <c r="G9" s="7">
        <v>36000</v>
      </c>
      <c r="H9" s="7"/>
      <c r="I9" s="9">
        <f>SUM(G9:H9)</f>
        <v>36000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6"/>
      <c r="B10" s="1"/>
      <c r="C10" s="1"/>
      <c r="D10" s="1" t="s">
        <v>12</v>
      </c>
      <c r="E10" s="1"/>
      <c r="F10" s="8"/>
      <c r="G10" s="9">
        <v>204500</v>
      </c>
      <c r="H10" s="7"/>
      <c r="I10" s="9">
        <f>SUM(G10:H10)</f>
        <v>204500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6"/>
      <c r="B11" s="1" t="s">
        <v>13</v>
      </c>
      <c r="C11" s="109" t="s">
        <v>14</v>
      </c>
      <c r="D11" s="110"/>
      <c r="E11" s="110"/>
      <c r="F11" s="111"/>
      <c r="G11" s="7"/>
      <c r="H11" s="7"/>
      <c r="I11" s="7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6"/>
      <c r="B12" s="1"/>
      <c r="C12" s="1"/>
      <c r="D12" s="1" t="s">
        <v>14</v>
      </c>
      <c r="E12" s="1"/>
      <c r="F12" s="8"/>
      <c r="G12" s="9">
        <v>959867</v>
      </c>
      <c r="H12" s="7"/>
      <c r="I12" s="9">
        <f>SUM(G12:H12)</f>
        <v>959867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6"/>
      <c r="B13" s="1"/>
      <c r="C13" s="1"/>
      <c r="D13" s="1" t="s">
        <v>15</v>
      </c>
      <c r="E13" s="1"/>
      <c r="F13" s="8"/>
      <c r="G13" s="9">
        <v>0</v>
      </c>
      <c r="H13" s="7"/>
      <c r="I13" s="9">
        <f>SUM(G13:H13)</f>
        <v>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6"/>
      <c r="B14" s="1"/>
      <c r="C14" s="1"/>
      <c r="D14" s="1" t="s">
        <v>16</v>
      </c>
      <c r="E14" s="1"/>
      <c r="F14" s="8"/>
      <c r="G14" s="9">
        <v>5483108</v>
      </c>
      <c r="H14" s="9"/>
      <c r="I14" s="9">
        <f>SUM(G14:H14)</f>
        <v>5483108</v>
      </c>
      <c r="J14" s="1"/>
      <c r="K14" s="1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>
      <c r="A15" s="6"/>
      <c r="B15" s="1"/>
      <c r="C15" s="1"/>
      <c r="D15" s="1" t="s">
        <v>17</v>
      </c>
      <c r="E15" s="1"/>
      <c r="F15" s="8"/>
      <c r="G15" s="9">
        <v>1800000</v>
      </c>
      <c r="H15" s="9"/>
      <c r="I15" s="9">
        <f>SUM(G15:H15)</f>
        <v>1800000</v>
      </c>
      <c r="J15" s="1"/>
      <c r="K15" s="1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6"/>
      <c r="B16" s="1" t="s">
        <v>18</v>
      </c>
      <c r="C16" s="109" t="s">
        <v>19</v>
      </c>
      <c r="D16" s="110"/>
      <c r="E16" s="110"/>
      <c r="F16" s="111"/>
      <c r="G16" s="7"/>
      <c r="H16" s="7"/>
      <c r="I16" s="7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6" t="s">
        <v>20</v>
      </c>
      <c r="B17" s="1"/>
      <c r="C17" s="1"/>
      <c r="D17" s="1" t="s">
        <v>21</v>
      </c>
      <c r="E17" s="1"/>
      <c r="F17" s="8"/>
      <c r="G17" s="9">
        <v>5370000</v>
      </c>
      <c r="H17" s="7"/>
      <c r="I17" s="9">
        <f>SUM(G17:H17)</f>
        <v>5370000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6"/>
      <c r="B18" s="1"/>
      <c r="C18" s="1"/>
      <c r="D18" s="1" t="s">
        <v>22</v>
      </c>
      <c r="E18" s="1"/>
      <c r="F18" s="8"/>
      <c r="G18" s="9">
        <v>778200</v>
      </c>
      <c r="H18" s="7"/>
      <c r="I18" s="9">
        <f>SUM(G18:H18)</f>
        <v>778200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6"/>
      <c r="B19" s="1"/>
      <c r="C19" s="1"/>
      <c r="D19" s="1" t="s">
        <v>23</v>
      </c>
      <c r="E19" s="1"/>
      <c r="F19" s="8"/>
      <c r="G19" s="101">
        <v>220000</v>
      </c>
      <c r="H19" s="7"/>
      <c r="I19" s="9">
        <f>SUM(G19:H19)</f>
        <v>220000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6"/>
      <c r="B20" s="1" t="s">
        <v>24</v>
      </c>
      <c r="C20" s="109" t="s">
        <v>25</v>
      </c>
      <c r="D20" s="110"/>
      <c r="E20" s="110"/>
      <c r="F20" s="111"/>
      <c r="G20" s="7"/>
      <c r="H20" s="7"/>
      <c r="I20" s="9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6"/>
      <c r="B21" s="1"/>
      <c r="C21" s="1"/>
      <c r="D21" s="1" t="s">
        <v>26</v>
      </c>
      <c r="E21" s="1"/>
      <c r="F21" s="8"/>
      <c r="G21" s="9">
        <v>2741770</v>
      </c>
      <c r="H21" s="7"/>
      <c r="I21" s="9">
        <f t="shared" ref="I21:I30" si="0">SUM(G21:H21)</f>
        <v>2741770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6"/>
      <c r="B22" s="1"/>
      <c r="C22" s="1"/>
      <c r="D22" s="1" t="s">
        <v>27</v>
      </c>
      <c r="E22" s="1"/>
      <c r="F22" s="8"/>
      <c r="G22" s="9">
        <v>0</v>
      </c>
      <c r="H22" s="7"/>
      <c r="I22" s="9">
        <f t="shared" si="0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6"/>
      <c r="B23" s="1"/>
      <c r="C23" s="1"/>
      <c r="D23" s="1" t="s">
        <v>28</v>
      </c>
      <c r="E23" s="1"/>
      <c r="F23" s="8"/>
      <c r="G23" s="9">
        <v>251700</v>
      </c>
      <c r="H23" s="7"/>
      <c r="I23" s="9">
        <f t="shared" si="0"/>
        <v>251700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6"/>
      <c r="B24" s="1"/>
      <c r="C24" s="1"/>
      <c r="D24" s="1" t="s">
        <v>29</v>
      </c>
      <c r="E24" s="1"/>
      <c r="F24" s="8"/>
      <c r="G24" s="9">
        <v>0</v>
      </c>
      <c r="H24" s="7"/>
      <c r="I24" s="9">
        <f t="shared" si="0"/>
        <v>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6"/>
      <c r="B25" s="1"/>
      <c r="C25" s="1"/>
      <c r="D25" s="1" t="s">
        <v>30</v>
      </c>
      <c r="E25" s="1"/>
      <c r="F25" s="8"/>
      <c r="G25" s="9"/>
      <c r="H25" s="9">
        <v>1684400</v>
      </c>
      <c r="I25" s="9">
        <f t="shared" si="0"/>
        <v>1684400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6"/>
      <c r="B26" s="1"/>
      <c r="C26" s="1"/>
      <c r="D26" s="1" t="s">
        <v>31</v>
      </c>
      <c r="E26" s="1"/>
      <c r="F26" s="8"/>
      <c r="G26" s="9">
        <v>2259900</v>
      </c>
      <c r="H26" s="7"/>
      <c r="I26" s="9">
        <f t="shared" si="0"/>
        <v>2259900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6"/>
      <c r="B27" s="1"/>
      <c r="C27" s="1"/>
      <c r="D27" s="1" t="s">
        <v>32</v>
      </c>
      <c r="E27" s="1"/>
      <c r="F27" s="8"/>
      <c r="G27" s="7">
        <v>0</v>
      </c>
      <c r="H27" s="9"/>
      <c r="I27" s="9">
        <f t="shared" si="0"/>
        <v>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6"/>
      <c r="B28" s="1"/>
      <c r="C28" s="1"/>
      <c r="D28" s="1" t="s">
        <v>33</v>
      </c>
      <c r="E28" s="1"/>
      <c r="F28" s="8"/>
      <c r="G28" s="9"/>
      <c r="H28" s="7">
        <v>1498600</v>
      </c>
      <c r="I28" s="9">
        <f t="shared" si="0"/>
        <v>1498600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6"/>
      <c r="B29" s="1"/>
      <c r="C29" s="1"/>
      <c r="D29" s="1" t="s">
        <v>34</v>
      </c>
      <c r="E29" s="1"/>
      <c r="F29" s="8"/>
      <c r="G29" s="11">
        <v>6781</v>
      </c>
      <c r="H29" s="12"/>
      <c r="I29" s="12">
        <f t="shared" si="0"/>
        <v>6781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3"/>
      <c r="B30" s="115" t="s">
        <v>35</v>
      </c>
      <c r="C30" s="116"/>
      <c r="D30" s="116"/>
      <c r="E30" s="116"/>
      <c r="F30" s="117"/>
      <c r="G30" s="14">
        <f>SUM(G7:G29)</f>
        <v>20111826</v>
      </c>
      <c r="H30" s="15">
        <f>SUM(H7:H29)</f>
        <v>3183000</v>
      </c>
      <c r="I30" s="15">
        <f t="shared" si="0"/>
        <v>23294826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6"/>
      <c r="B31" s="1"/>
      <c r="C31" s="1"/>
      <c r="D31" s="1"/>
      <c r="E31" s="1"/>
      <c r="F31" s="8"/>
      <c r="G31" s="16"/>
      <c r="H31" s="7"/>
      <c r="I31" s="9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6" t="s">
        <v>36</v>
      </c>
      <c r="B32" s="109" t="s">
        <v>37</v>
      </c>
      <c r="C32" s="110"/>
      <c r="D32" s="110"/>
      <c r="E32" s="110"/>
      <c r="F32" s="111"/>
      <c r="G32" s="17"/>
      <c r="H32" s="18"/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6"/>
      <c r="B33" s="1" t="s">
        <v>38</v>
      </c>
      <c r="C33" s="109" t="s">
        <v>39</v>
      </c>
      <c r="D33" s="110"/>
      <c r="E33" s="110"/>
      <c r="F33" s="110"/>
      <c r="G33" s="17"/>
      <c r="H33" s="18"/>
      <c r="I33" s="1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6"/>
      <c r="B34" s="1"/>
      <c r="C34" s="1" t="s">
        <v>40</v>
      </c>
      <c r="D34" s="1"/>
      <c r="E34" s="109" t="s">
        <v>41</v>
      </c>
      <c r="F34" s="111"/>
      <c r="G34" s="17"/>
      <c r="H34" s="18"/>
      <c r="I34" s="1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6"/>
      <c r="B35" s="1"/>
      <c r="C35" s="1"/>
      <c r="D35" s="1"/>
      <c r="E35" s="1"/>
      <c r="F35" s="8" t="s">
        <v>42</v>
      </c>
      <c r="G35" s="20"/>
      <c r="H35" s="18"/>
      <c r="I35" s="19">
        <f t="shared" ref="I35:I44" si="1">SUM(G35:H35)</f>
        <v>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6"/>
      <c r="B36" s="1"/>
      <c r="C36" s="1"/>
      <c r="D36" s="1"/>
      <c r="E36" s="1"/>
      <c r="F36" s="8" t="s">
        <v>43</v>
      </c>
      <c r="G36" s="17"/>
      <c r="H36" s="18"/>
      <c r="I36" s="19">
        <f t="shared" si="1"/>
        <v>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6"/>
      <c r="B37" s="1"/>
      <c r="C37" s="1"/>
      <c r="D37" s="1"/>
      <c r="E37" s="1"/>
      <c r="F37" s="8" t="s">
        <v>44</v>
      </c>
      <c r="G37" s="20">
        <v>169000</v>
      </c>
      <c r="H37" s="18"/>
      <c r="I37" s="19">
        <f t="shared" si="1"/>
        <v>169000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6"/>
      <c r="B38" s="1"/>
      <c r="C38" s="1"/>
      <c r="D38" s="1"/>
      <c r="E38" s="1"/>
      <c r="F38" s="8" t="s">
        <v>45</v>
      </c>
      <c r="G38" s="20">
        <v>0</v>
      </c>
      <c r="H38" s="18"/>
      <c r="I38" s="19">
        <f t="shared" si="1"/>
        <v>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6"/>
      <c r="B39" s="1"/>
      <c r="C39" s="1"/>
      <c r="D39" s="1"/>
      <c r="E39" s="1"/>
      <c r="F39" s="8" t="s">
        <v>46</v>
      </c>
      <c r="G39" s="20"/>
      <c r="H39" s="20">
        <v>809604</v>
      </c>
      <c r="I39" s="19">
        <f t="shared" si="1"/>
        <v>809604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6"/>
      <c r="B40" s="1"/>
      <c r="C40" s="1"/>
      <c r="D40" s="1"/>
      <c r="E40" s="1"/>
      <c r="F40" s="8" t="s">
        <v>47</v>
      </c>
      <c r="G40" s="20">
        <v>1473229</v>
      </c>
      <c r="H40" s="18"/>
      <c r="I40" s="19">
        <f t="shared" si="1"/>
        <v>1473229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6"/>
      <c r="B41" s="1"/>
      <c r="C41" s="1"/>
      <c r="D41" s="1"/>
      <c r="E41" s="1"/>
      <c r="F41" s="8" t="s">
        <v>48</v>
      </c>
      <c r="G41" s="20"/>
      <c r="H41" s="18"/>
      <c r="I41" s="19">
        <f t="shared" si="1"/>
        <v>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6"/>
      <c r="B42" s="1"/>
      <c r="C42" s="1"/>
      <c r="D42" s="1"/>
      <c r="E42" s="1"/>
      <c r="F42" s="8" t="s">
        <v>49</v>
      </c>
      <c r="G42" s="9">
        <v>5483108</v>
      </c>
      <c r="H42" s="9"/>
      <c r="I42" s="9">
        <f t="shared" si="1"/>
        <v>5483108</v>
      </c>
      <c r="J42" s="1"/>
      <c r="K42" s="2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6"/>
      <c r="B43" s="1"/>
      <c r="C43" s="1"/>
      <c r="D43" s="1"/>
      <c r="E43" s="1"/>
      <c r="F43" s="8" t="s">
        <v>50</v>
      </c>
      <c r="G43" s="20"/>
      <c r="H43" s="18"/>
      <c r="I43" s="19">
        <f t="shared" si="1"/>
        <v>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6"/>
      <c r="B44" s="1"/>
      <c r="C44" s="1"/>
      <c r="D44" s="1"/>
      <c r="E44" s="109" t="s">
        <v>51</v>
      </c>
      <c r="F44" s="111"/>
      <c r="G44" s="22">
        <f>SUM(G35:G43)</f>
        <v>7125337</v>
      </c>
      <c r="H44" s="22">
        <f>SUM(H35:H43)</f>
        <v>809604</v>
      </c>
      <c r="I44" s="22">
        <f t="shared" si="1"/>
        <v>7934941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6"/>
      <c r="B45" s="1"/>
      <c r="C45" s="1" t="s">
        <v>52</v>
      </c>
      <c r="D45" s="1"/>
      <c r="E45" s="109" t="s">
        <v>53</v>
      </c>
      <c r="F45" s="111"/>
      <c r="G45" s="18"/>
      <c r="H45" s="18"/>
      <c r="I45" s="1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6"/>
      <c r="B46" s="1"/>
      <c r="C46" s="1"/>
      <c r="D46" s="1"/>
      <c r="E46" s="1"/>
      <c r="F46" s="8" t="s">
        <v>54</v>
      </c>
      <c r="G46" s="19">
        <v>2266612</v>
      </c>
      <c r="H46" s="18">
        <v>493989</v>
      </c>
      <c r="I46" s="19">
        <f t="shared" ref="I46:I53" si="2">SUM(G46:H46)</f>
        <v>2760601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6"/>
      <c r="B47" s="1"/>
      <c r="C47" s="1"/>
      <c r="D47" s="1"/>
      <c r="E47" s="1"/>
      <c r="F47" s="8" t="s">
        <v>55</v>
      </c>
      <c r="G47" s="19">
        <v>1650</v>
      </c>
      <c r="H47" s="18"/>
      <c r="I47" s="19">
        <f t="shared" si="2"/>
        <v>1650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6"/>
      <c r="B48" s="1"/>
      <c r="C48" s="1"/>
      <c r="D48" s="1"/>
      <c r="E48" s="1"/>
      <c r="F48" s="8" t="s">
        <v>56</v>
      </c>
      <c r="G48" s="19">
        <v>493146</v>
      </c>
      <c r="H48" s="18">
        <v>23949</v>
      </c>
      <c r="I48" s="19">
        <f t="shared" si="2"/>
        <v>517095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6"/>
      <c r="B49" s="1"/>
      <c r="C49" s="1"/>
      <c r="D49" s="1"/>
      <c r="E49" s="1"/>
      <c r="F49" s="8" t="s">
        <v>57</v>
      </c>
      <c r="G49" s="9">
        <v>138873</v>
      </c>
      <c r="H49" s="7">
        <v>25640</v>
      </c>
      <c r="I49" s="9">
        <f t="shared" si="2"/>
        <v>164513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6"/>
      <c r="B50" s="1"/>
      <c r="C50" s="1"/>
      <c r="D50" s="1"/>
      <c r="E50" s="1"/>
      <c r="F50" s="8" t="s">
        <v>58</v>
      </c>
      <c r="G50" s="9">
        <v>7054</v>
      </c>
      <c r="H50" s="7">
        <v>17600</v>
      </c>
      <c r="I50" s="9">
        <f t="shared" si="2"/>
        <v>24654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6"/>
      <c r="B51" s="1"/>
      <c r="C51" s="1"/>
      <c r="D51" s="1"/>
      <c r="E51" s="1"/>
      <c r="F51" s="8" t="s">
        <v>59</v>
      </c>
      <c r="G51" s="9">
        <v>277788</v>
      </c>
      <c r="H51" s="7">
        <v>30110</v>
      </c>
      <c r="I51" s="9">
        <f t="shared" si="2"/>
        <v>307898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6"/>
      <c r="B52" s="1"/>
      <c r="C52" s="1"/>
      <c r="D52" s="1"/>
      <c r="E52" s="109" t="s">
        <v>60</v>
      </c>
      <c r="F52" s="111"/>
      <c r="G52" s="23">
        <f>SUM(G46:G51)</f>
        <v>3185123</v>
      </c>
      <c r="H52" s="23">
        <f>SUM(H46:H51)</f>
        <v>591288</v>
      </c>
      <c r="I52" s="23">
        <f t="shared" si="2"/>
        <v>3776411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6"/>
      <c r="B53" s="1"/>
      <c r="C53" s="109" t="s">
        <v>61</v>
      </c>
      <c r="D53" s="110"/>
      <c r="E53" s="110"/>
      <c r="F53" s="111"/>
      <c r="G53" s="12">
        <f>SUM(G44,G52)</f>
        <v>10310460</v>
      </c>
      <c r="H53" s="12">
        <f>SUM(H44,H52)</f>
        <v>1400892</v>
      </c>
      <c r="I53" s="12">
        <f t="shared" si="2"/>
        <v>11711352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6"/>
      <c r="B54" s="1" t="s">
        <v>62</v>
      </c>
      <c r="C54" s="109" t="s">
        <v>63</v>
      </c>
      <c r="D54" s="110"/>
      <c r="E54" s="110"/>
      <c r="F54" s="111"/>
      <c r="G54" s="7"/>
      <c r="H54" s="7"/>
      <c r="I54" s="7"/>
      <c r="J54" s="24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6"/>
      <c r="B55" s="1"/>
      <c r="C55" s="1" t="s">
        <v>40</v>
      </c>
      <c r="D55" s="1"/>
      <c r="E55" s="109" t="s">
        <v>41</v>
      </c>
      <c r="F55" s="111"/>
      <c r="G55" s="7"/>
      <c r="H55" s="7"/>
      <c r="I55" s="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6"/>
      <c r="B56" s="1"/>
      <c r="C56" s="1"/>
      <c r="D56" s="1"/>
      <c r="E56" s="1"/>
      <c r="F56" s="8" t="s">
        <v>64</v>
      </c>
      <c r="G56" s="9">
        <v>0</v>
      </c>
      <c r="H56" s="7"/>
      <c r="I56" s="9">
        <f>SUM(G56:H56)</f>
        <v>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6"/>
      <c r="B57" s="1"/>
      <c r="C57" s="1"/>
      <c r="D57" s="1"/>
      <c r="E57" s="1"/>
      <c r="F57" s="8" t="s">
        <v>65</v>
      </c>
      <c r="G57" s="9">
        <v>1920000</v>
      </c>
      <c r="H57" s="7"/>
      <c r="I57" s="9">
        <f>SUM(G57:H57)</f>
        <v>1920000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6"/>
      <c r="B58" s="1"/>
      <c r="C58" s="1"/>
      <c r="D58" s="1"/>
      <c r="E58" s="1"/>
      <c r="F58" s="8" t="s">
        <v>66</v>
      </c>
      <c r="G58" s="9">
        <v>297128</v>
      </c>
      <c r="H58" s="7"/>
      <c r="I58" s="9">
        <f>SUM(G58:H58)</f>
        <v>297128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6"/>
      <c r="B59" s="1"/>
      <c r="C59" s="1"/>
      <c r="D59" s="1"/>
      <c r="E59" s="1"/>
      <c r="F59" s="8" t="s">
        <v>67</v>
      </c>
      <c r="G59" s="12"/>
      <c r="H59" s="11"/>
      <c r="I59" s="12">
        <f>SUM(G59:H59)</f>
        <v>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6"/>
      <c r="B60" s="1"/>
      <c r="C60" s="1"/>
      <c r="D60" s="1"/>
      <c r="E60" s="109" t="s">
        <v>51</v>
      </c>
      <c r="F60" s="111"/>
      <c r="G60" s="12">
        <f>SUM(G56:G59)</f>
        <v>2217128</v>
      </c>
      <c r="H60" s="12">
        <f>SUM(H56:H59)</f>
        <v>0</v>
      </c>
      <c r="I60" s="12">
        <f>SUM(G60:H60)</f>
        <v>2217128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6"/>
      <c r="B61" s="1"/>
      <c r="C61" s="1" t="s">
        <v>52</v>
      </c>
      <c r="D61" s="1"/>
      <c r="E61" s="109" t="s">
        <v>53</v>
      </c>
      <c r="F61" s="111"/>
      <c r="G61" s="7"/>
      <c r="H61" s="7"/>
      <c r="I61" s="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6"/>
      <c r="B62" s="1"/>
      <c r="C62" s="1"/>
      <c r="D62" s="1"/>
      <c r="E62" s="1"/>
      <c r="F62" s="8" t="s">
        <v>68</v>
      </c>
      <c r="G62" s="9">
        <v>1800000</v>
      </c>
      <c r="H62" s="9"/>
      <c r="I62" s="9">
        <f>SUM(G62:H62)</f>
        <v>1800000</v>
      </c>
      <c r="J62" s="25"/>
      <c r="K62" s="2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6"/>
      <c r="B63" s="1"/>
      <c r="C63" s="1"/>
      <c r="D63" s="1"/>
      <c r="E63" s="1"/>
      <c r="F63" s="8" t="s">
        <v>69</v>
      </c>
      <c r="G63" s="9">
        <v>286982</v>
      </c>
      <c r="H63" s="9"/>
      <c r="I63" s="9">
        <f>SUM(G63:H63)</f>
        <v>286982</v>
      </c>
      <c r="J63" s="25"/>
      <c r="K63" s="2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6"/>
      <c r="B64" s="1"/>
      <c r="C64" s="1"/>
      <c r="D64" s="1"/>
      <c r="E64" s="1"/>
      <c r="F64" s="8" t="s">
        <v>193</v>
      </c>
      <c r="G64" s="9"/>
      <c r="H64" s="9">
        <v>57450</v>
      </c>
      <c r="I64" s="9">
        <f>SUM(G64:H64)</f>
        <v>57450</v>
      </c>
      <c r="J64" s="25"/>
      <c r="K64" s="2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6"/>
      <c r="B65" s="1"/>
      <c r="C65" s="1"/>
      <c r="D65" s="1"/>
      <c r="E65" s="1"/>
      <c r="F65" s="8" t="s">
        <v>70</v>
      </c>
      <c r="G65" s="9">
        <v>37800</v>
      </c>
      <c r="H65" s="9"/>
      <c r="I65" s="9">
        <f t="shared" ref="I65:I72" si="3">SUM(G65:H65)</f>
        <v>37800</v>
      </c>
      <c r="J65" s="25"/>
      <c r="K65" s="2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6"/>
      <c r="B66" s="1"/>
      <c r="C66" s="1"/>
      <c r="D66" s="1"/>
      <c r="E66" s="1"/>
      <c r="F66" s="8" t="s">
        <v>71</v>
      </c>
      <c r="G66" s="9"/>
      <c r="H66" s="9">
        <v>1430000</v>
      </c>
      <c r="I66" s="9">
        <f t="shared" si="3"/>
        <v>1430000</v>
      </c>
      <c r="J66" s="25"/>
      <c r="K66" s="2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6"/>
      <c r="B67" s="1"/>
      <c r="C67" s="1"/>
      <c r="D67" s="1"/>
      <c r="E67" s="1"/>
      <c r="F67" s="8" t="s">
        <v>72</v>
      </c>
      <c r="G67" s="9"/>
      <c r="H67" s="9">
        <v>182764</v>
      </c>
      <c r="I67" s="9">
        <f t="shared" si="3"/>
        <v>182764</v>
      </c>
      <c r="J67" s="25"/>
      <c r="K67" s="2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6"/>
      <c r="B68" s="1"/>
      <c r="C68" s="1"/>
      <c r="D68" s="1"/>
      <c r="E68" s="1"/>
      <c r="F68" s="8" t="s">
        <v>73</v>
      </c>
      <c r="G68" s="9"/>
      <c r="H68" s="9">
        <v>473000</v>
      </c>
      <c r="I68" s="9">
        <f t="shared" si="3"/>
        <v>473000</v>
      </c>
      <c r="J68" s="25"/>
      <c r="K68" s="2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6"/>
      <c r="B69" s="1"/>
      <c r="C69" s="1"/>
      <c r="D69" s="1"/>
      <c r="E69" s="1"/>
      <c r="F69" s="8" t="s">
        <v>74</v>
      </c>
      <c r="G69" s="9">
        <v>0</v>
      </c>
      <c r="H69" s="9"/>
      <c r="I69" s="9">
        <f t="shared" si="3"/>
        <v>0</v>
      </c>
      <c r="J69" s="1"/>
      <c r="K69" s="2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6"/>
      <c r="B70" s="1"/>
      <c r="C70" s="1"/>
      <c r="D70" s="1"/>
      <c r="E70" s="1"/>
      <c r="F70" s="8" t="s">
        <v>75</v>
      </c>
      <c r="G70" s="9">
        <v>2143</v>
      </c>
      <c r="H70" s="7"/>
      <c r="I70" s="9">
        <f t="shared" si="3"/>
        <v>2143</v>
      </c>
      <c r="J70" s="1"/>
      <c r="K70" s="26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6"/>
      <c r="B71" s="1"/>
      <c r="C71" s="1"/>
      <c r="D71" s="1"/>
      <c r="E71" s="1"/>
      <c r="F71" s="8" t="s">
        <v>56</v>
      </c>
      <c r="G71" s="9">
        <v>113295</v>
      </c>
      <c r="H71" s="7"/>
      <c r="I71" s="9">
        <f t="shared" si="3"/>
        <v>113295</v>
      </c>
      <c r="J71" s="1"/>
      <c r="K71" s="26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6"/>
      <c r="B72" s="1"/>
      <c r="C72" s="1"/>
      <c r="D72" s="1"/>
      <c r="E72" s="1"/>
      <c r="F72" s="8" t="s">
        <v>57</v>
      </c>
      <c r="G72" s="9">
        <v>13010</v>
      </c>
      <c r="H72" s="7"/>
      <c r="I72" s="9">
        <f t="shared" si="3"/>
        <v>13010</v>
      </c>
      <c r="J72" s="1"/>
      <c r="K72" s="26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6"/>
      <c r="B73" s="1"/>
      <c r="C73" s="1"/>
      <c r="D73" s="1"/>
      <c r="E73" s="1"/>
      <c r="F73" s="8" t="s">
        <v>58</v>
      </c>
      <c r="G73" s="9">
        <v>226185</v>
      </c>
      <c r="H73" s="7"/>
      <c r="I73" s="9">
        <v>356096</v>
      </c>
      <c r="J73" s="1"/>
      <c r="K73" s="26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6"/>
      <c r="B74" s="1"/>
      <c r="C74" s="1"/>
      <c r="D74" s="1"/>
      <c r="E74" s="1"/>
      <c r="F74" s="8" t="s">
        <v>76</v>
      </c>
      <c r="G74" s="9">
        <v>64800</v>
      </c>
      <c r="H74" s="7"/>
      <c r="I74" s="9">
        <f t="shared" ref="I74:I87" si="4">SUM(G74:H74)</f>
        <v>64800</v>
      </c>
      <c r="J74" s="1"/>
      <c r="K74" s="26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6"/>
      <c r="B75" s="1"/>
      <c r="C75" s="1"/>
      <c r="D75" s="1"/>
      <c r="E75" s="1"/>
      <c r="F75" s="8" t="s">
        <v>77</v>
      </c>
      <c r="G75" s="9">
        <v>826109</v>
      </c>
      <c r="H75" s="7"/>
      <c r="I75" s="9">
        <f t="shared" si="4"/>
        <v>826109</v>
      </c>
      <c r="J75" s="1"/>
      <c r="K75" s="26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6"/>
      <c r="B76" s="1"/>
      <c r="C76" s="1"/>
      <c r="D76" s="1"/>
      <c r="E76" s="1"/>
      <c r="F76" s="8" t="s">
        <v>194</v>
      </c>
      <c r="G76" s="9">
        <v>10000</v>
      </c>
      <c r="H76" s="7"/>
      <c r="I76" s="9">
        <f t="shared" si="4"/>
        <v>10000</v>
      </c>
      <c r="J76" s="1"/>
      <c r="K76" s="26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6"/>
      <c r="B77" s="1"/>
      <c r="C77" s="1"/>
      <c r="D77" s="1"/>
      <c r="E77" s="1"/>
      <c r="F77" s="8" t="s">
        <v>79</v>
      </c>
      <c r="G77" s="9">
        <v>53542</v>
      </c>
      <c r="H77" s="7"/>
      <c r="I77" s="9">
        <f t="shared" si="4"/>
        <v>53542</v>
      </c>
      <c r="J77" s="1"/>
      <c r="K77" s="26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6"/>
      <c r="B78" s="1"/>
      <c r="C78" s="1"/>
      <c r="D78" s="1"/>
      <c r="E78" s="1"/>
      <c r="F78" s="8" t="s">
        <v>195</v>
      </c>
      <c r="G78" s="9">
        <v>6500</v>
      </c>
      <c r="H78" s="7"/>
      <c r="I78" s="9">
        <f t="shared" si="4"/>
        <v>6500</v>
      </c>
      <c r="J78" s="1"/>
      <c r="K78" s="26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6"/>
      <c r="B79" s="1"/>
      <c r="C79" s="1"/>
      <c r="D79" s="1"/>
      <c r="E79" s="1"/>
      <c r="F79" s="8" t="s">
        <v>196</v>
      </c>
      <c r="G79" s="9">
        <v>19032</v>
      </c>
      <c r="H79" s="7"/>
      <c r="I79" s="9">
        <f t="shared" si="4"/>
        <v>19032</v>
      </c>
      <c r="J79" s="1"/>
      <c r="K79" s="26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6"/>
      <c r="B80" s="1"/>
      <c r="C80" s="1"/>
      <c r="D80" s="1"/>
      <c r="E80" s="1"/>
      <c r="F80" s="8" t="s">
        <v>82</v>
      </c>
      <c r="G80" s="9">
        <v>18792</v>
      </c>
      <c r="H80" s="7"/>
      <c r="I80" s="9">
        <f t="shared" si="4"/>
        <v>18792</v>
      </c>
      <c r="J80" s="1"/>
      <c r="K80" s="26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6"/>
      <c r="B81" s="1"/>
      <c r="C81" s="1"/>
      <c r="D81" s="1"/>
      <c r="E81" s="1"/>
      <c r="F81" s="8" t="s">
        <v>83</v>
      </c>
      <c r="G81" s="9">
        <v>80909</v>
      </c>
      <c r="H81" s="7"/>
      <c r="I81" s="9">
        <f t="shared" si="4"/>
        <v>80909</v>
      </c>
      <c r="J81" s="1"/>
      <c r="K81" s="26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6"/>
      <c r="B82" s="1"/>
      <c r="C82" s="1"/>
      <c r="D82" s="1"/>
      <c r="E82" s="1"/>
      <c r="F82" s="8" t="s">
        <v>84</v>
      </c>
      <c r="G82" s="9">
        <v>244152</v>
      </c>
      <c r="H82" s="7"/>
      <c r="I82" s="9">
        <f t="shared" si="4"/>
        <v>244152</v>
      </c>
      <c r="J82" s="1"/>
      <c r="K82" s="24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6"/>
      <c r="B83" s="1"/>
      <c r="C83" s="1"/>
      <c r="D83" s="1"/>
      <c r="E83" s="1"/>
      <c r="F83" s="8" t="s">
        <v>85</v>
      </c>
      <c r="G83" s="12"/>
      <c r="H83" s="9">
        <v>70000</v>
      </c>
      <c r="I83" s="12">
        <f t="shared" si="4"/>
        <v>70000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6"/>
      <c r="B84" s="1"/>
      <c r="C84" s="1"/>
      <c r="D84" s="1"/>
      <c r="E84" s="109" t="s">
        <v>86</v>
      </c>
      <c r="F84" s="111"/>
      <c r="G84" s="12">
        <f>SUM(G61:G83)</f>
        <v>3803251</v>
      </c>
      <c r="H84" s="23">
        <f>SUM(H62:H83)</f>
        <v>2213214</v>
      </c>
      <c r="I84" s="12">
        <f t="shared" si="4"/>
        <v>6016465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6"/>
      <c r="B85" s="1"/>
      <c r="C85" s="109" t="s">
        <v>87</v>
      </c>
      <c r="D85" s="110"/>
      <c r="E85" s="110"/>
      <c r="F85" s="111"/>
      <c r="G85" s="12">
        <f>SUM(G60,G84)</f>
        <v>6020379</v>
      </c>
      <c r="H85" s="12">
        <f>SUM(H60,H84)</f>
        <v>2213214</v>
      </c>
      <c r="I85" s="12">
        <f t="shared" si="4"/>
        <v>8233593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6"/>
      <c r="B86" s="109" t="s">
        <v>88</v>
      </c>
      <c r="C86" s="110"/>
      <c r="D86" s="110"/>
      <c r="E86" s="110"/>
      <c r="F86" s="111"/>
      <c r="G86" s="12">
        <f>SUM(G53,G85)</f>
        <v>16330839</v>
      </c>
      <c r="H86" s="12">
        <f>SUM(H53,H85)</f>
        <v>3614106</v>
      </c>
      <c r="I86" s="12">
        <f t="shared" si="4"/>
        <v>19944945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6"/>
      <c r="B87" s="1"/>
      <c r="C87" s="109" t="s">
        <v>89</v>
      </c>
      <c r="D87" s="110"/>
      <c r="E87" s="110"/>
      <c r="F87" s="111"/>
      <c r="G87" s="12">
        <f>G30-G86</f>
        <v>3780987</v>
      </c>
      <c r="H87" s="27">
        <f>H30-H86</f>
        <v>-431106</v>
      </c>
      <c r="I87" s="12">
        <f t="shared" si="4"/>
        <v>3349881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6"/>
      <c r="B88" s="1"/>
      <c r="C88" s="109" t="s">
        <v>90</v>
      </c>
      <c r="D88" s="110"/>
      <c r="E88" s="110"/>
      <c r="F88" s="111"/>
      <c r="G88" s="7"/>
      <c r="H88" s="7"/>
      <c r="I88" s="1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28"/>
      <c r="B89" s="29"/>
      <c r="C89" s="106" t="s">
        <v>91</v>
      </c>
      <c r="D89" s="107"/>
      <c r="E89" s="107"/>
      <c r="F89" s="108"/>
      <c r="G89" s="30">
        <f>SUM(G87)</f>
        <v>3780987</v>
      </c>
      <c r="H89" s="31">
        <f>H87</f>
        <v>-431106</v>
      </c>
      <c r="I89" s="9">
        <f>SUM(G89:H89)</f>
        <v>3349881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6"/>
      <c r="B90" s="1"/>
      <c r="C90" s="109" t="s">
        <v>92</v>
      </c>
      <c r="D90" s="110"/>
      <c r="E90" s="110"/>
      <c r="F90" s="111"/>
      <c r="G90" s="102">
        <v>8606230</v>
      </c>
      <c r="H90" s="32">
        <v>-699966</v>
      </c>
      <c r="I90" s="33">
        <v>4605876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34"/>
      <c r="B91" s="35"/>
      <c r="C91" s="112" t="s">
        <v>93</v>
      </c>
      <c r="D91" s="113"/>
      <c r="E91" s="113"/>
      <c r="F91" s="114"/>
      <c r="G91" s="12">
        <f>SUM(G89:G90)</f>
        <v>12387217</v>
      </c>
      <c r="H91" s="36">
        <f>SUM(H89:H90)</f>
        <v>-1131072</v>
      </c>
      <c r="I91" s="30">
        <f>SUM(G91:H91)</f>
        <v>11256145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37"/>
      <c r="B92" s="38"/>
      <c r="C92" s="38"/>
      <c r="D92" s="38"/>
      <c r="E92" s="38"/>
      <c r="F92" s="38"/>
      <c r="G92" s="39"/>
      <c r="H92" s="39"/>
      <c r="I92" s="39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40"/>
      <c r="B93" s="38"/>
      <c r="C93" s="38"/>
      <c r="D93" s="38"/>
      <c r="E93" s="38"/>
      <c r="F93" s="38"/>
      <c r="G93" s="39"/>
      <c r="H93" s="39"/>
      <c r="I93" s="39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40"/>
      <c r="B94" s="1"/>
      <c r="C94" s="1"/>
      <c r="D94" s="1"/>
      <c r="E94" s="1"/>
      <c r="F94" s="1"/>
      <c r="G94" s="24"/>
      <c r="H94" s="24"/>
      <c r="I94" s="2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24"/>
      <c r="H95" s="24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24"/>
      <c r="H96" s="24"/>
      <c r="I96" s="2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24"/>
      <c r="H97" s="24"/>
      <c r="I97" s="2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24"/>
      <c r="H98" s="24"/>
      <c r="I98" s="2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24"/>
      <c r="H99" s="24"/>
      <c r="I99" s="2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24"/>
      <c r="H100" s="24"/>
      <c r="I100" s="2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24"/>
      <c r="H101" s="24"/>
      <c r="I101" s="2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24"/>
      <c r="H102" s="24"/>
      <c r="I102" s="2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24"/>
      <c r="H103" s="24"/>
      <c r="I103" s="2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24"/>
      <c r="H104" s="24"/>
      <c r="I104" s="2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24"/>
      <c r="H105" s="24"/>
      <c r="I105" s="2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24"/>
      <c r="H106" s="24"/>
      <c r="I106" s="2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24"/>
      <c r="H107" s="24"/>
      <c r="I107" s="2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24"/>
      <c r="H108" s="24"/>
      <c r="I108" s="2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24"/>
      <c r="H109" s="24"/>
      <c r="I109" s="2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24"/>
      <c r="H110" s="24"/>
      <c r="I110" s="2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24"/>
      <c r="H111" s="24"/>
      <c r="I111" s="2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24"/>
      <c r="H112" s="24"/>
      <c r="I112" s="2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24"/>
      <c r="H113" s="24"/>
      <c r="I113" s="2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24"/>
      <c r="H114" s="24"/>
      <c r="I114" s="2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24"/>
      <c r="H115" s="24"/>
      <c r="I115" s="2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24"/>
      <c r="H116" s="24"/>
      <c r="I116" s="2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24"/>
      <c r="H117" s="24"/>
      <c r="I117" s="2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24"/>
      <c r="H118" s="24"/>
      <c r="I118" s="2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24"/>
      <c r="H119" s="24"/>
      <c r="I119" s="2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24"/>
      <c r="H120" s="24"/>
      <c r="I120" s="2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24"/>
      <c r="H121" s="24"/>
      <c r="I121" s="2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24"/>
      <c r="H122" s="24"/>
      <c r="I122" s="2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24"/>
      <c r="H123" s="24"/>
      <c r="I123" s="2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24"/>
      <c r="H124" s="24"/>
      <c r="I124" s="2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24"/>
      <c r="H125" s="24"/>
      <c r="I125" s="2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24"/>
      <c r="H126" s="24"/>
      <c r="I126" s="2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24"/>
      <c r="H127" s="24"/>
      <c r="I127" s="2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24"/>
      <c r="H128" s="24"/>
      <c r="I128" s="2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24"/>
      <c r="H129" s="24"/>
      <c r="I129" s="2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24"/>
      <c r="H130" s="24"/>
      <c r="I130" s="2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24"/>
      <c r="H131" s="24"/>
      <c r="I131" s="2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24"/>
      <c r="H132" s="24"/>
      <c r="I132" s="2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24"/>
      <c r="H133" s="24"/>
      <c r="I133" s="2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24"/>
      <c r="H134" s="24"/>
      <c r="I134" s="2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24"/>
      <c r="H135" s="24"/>
      <c r="I135" s="2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24"/>
      <c r="H136" s="24"/>
      <c r="I136" s="2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24"/>
      <c r="H137" s="24"/>
      <c r="I137" s="2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24"/>
      <c r="H138" s="24"/>
      <c r="I138" s="2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24"/>
      <c r="H139" s="24"/>
      <c r="I139" s="2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24"/>
      <c r="H140" s="24"/>
      <c r="I140" s="2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24"/>
      <c r="H141" s="24"/>
      <c r="I141" s="2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24"/>
      <c r="H142" s="24"/>
      <c r="I142" s="2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24"/>
      <c r="H143" s="24"/>
      <c r="I143" s="2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24"/>
      <c r="H144" s="24"/>
      <c r="I144" s="2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24"/>
      <c r="H145" s="24"/>
      <c r="I145" s="2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24"/>
      <c r="H146" s="24"/>
      <c r="I146" s="2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24"/>
      <c r="H147" s="24"/>
      <c r="I147" s="2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24"/>
      <c r="H148" s="24"/>
      <c r="I148" s="2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24"/>
      <c r="H149" s="24"/>
      <c r="I149" s="2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24"/>
      <c r="H150" s="24"/>
      <c r="I150" s="2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24"/>
      <c r="H151" s="24"/>
      <c r="I151" s="2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24"/>
      <c r="H152" s="24"/>
      <c r="I152" s="2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24"/>
      <c r="H153" s="24"/>
      <c r="I153" s="2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24"/>
      <c r="H154" s="24"/>
      <c r="I154" s="2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24"/>
      <c r="H155" s="24"/>
      <c r="I155" s="2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24"/>
      <c r="H156" s="24"/>
      <c r="I156" s="2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24"/>
      <c r="H157" s="24"/>
      <c r="I157" s="2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24"/>
      <c r="H158" s="24"/>
      <c r="I158" s="2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24"/>
      <c r="H159" s="24"/>
      <c r="I159" s="2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24"/>
      <c r="H160" s="24"/>
      <c r="I160" s="2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24"/>
      <c r="H161" s="24"/>
      <c r="I161" s="2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24"/>
      <c r="H162" s="24"/>
      <c r="I162" s="2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24"/>
      <c r="H163" s="24"/>
      <c r="I163" s="2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24"/>
      <c r="H164" s="24"/>
      <c r="I164" s="2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24"/>
      <c r="H165" s="24"/>
      <c r="I165" s="2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24"/>
      <c r="H166" s="24"/>
      <c r="I166" s="2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24"/>
      <c r="H167" s="24"/>
      <c r="I167" s="2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24"/>
      <c r="H168" s="24"/>
      <c r="I168" s="2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24"/>
      <c r="H169" s="24"/>
      <c r="I169" s="2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24"/>
      <c r="H170" s="24"/>
      <c r="I170" s="2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24"/>
      <c r="H171" s="24"/>
      <c r="I171" s="2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24"/>
      <c r="H172" s="24"/>
      <c r="I172" s="2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24"/>
      <c r="H173" s="24"/>
      <c r="I173" s="2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24"/>
      <c r="H174" s="24"/>
      <c r="I174" s="2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24"/>
      <c r="H175" s="24"/>
      <c r="I175" s="2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24"/>
      <c r="H176" s="24"/>
      <c r="I176" s="2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24"/>
      <c r="H177" s="24"/>
      <c r="I177" s="2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24"/>
      <c r="H178" s="24"/>
      <c r="I178" s="2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24"/>
      <c r="H179" s="24"/>
      <c r="I179" s="2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24"/>
      <c r="H180" s="24"/>
      <c r="I180" s="2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24"/>
      <c r="H181" s="24"/>
      <c r="I181" s="2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24"/>
      <c r="H182" s="24"/>
      <c r="I182" s="2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24"/>
      <c r="H183" s="24"/>
      <c r="I183" s="2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24"/>
      <c r="H184" s="24"/>
      <c r="I184" s="2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24"/>
      <c r="H185" s="24"/>
      <c r="I185" s="2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24"/>
      <c r="H186" s="24"/>
      <c r="I186" s="2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24"/>
      <c r="H187" s="24"/>
      <c r="I187" s="2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24"/>
      <c r="H188" s="24"/>
      <c r="I188" s="2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24"/>
      <c r="H189" s="24"/>
      <c r="I189" s="2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24"/>
      <c r="H190" s="24"/>
      <c r="I190" s="2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24"/>
      <c r="H191" s="24"/>
      <c r="I191" s="2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24"/>
      <c r="H192" s="24"/>
      <c r="I192" s="2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24"/>
      <c r="H193" s="24"/>
      <c r="I193" s="2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24"/>
      <c r="H194" s="24"/>
      <c r="I194" s="2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24"/>
      <c r="H195" s="24"/>
      <c r="I195" s="2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24"/>
      <c r="H196" s="24"/>
      <c r="I196" s="2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24"/>
      <c r="H197" s="24"/>
      <c r="I197" s="2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24"/>
      <c r="H198" s="24"/>
      <c r="I198" s="2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24"/>
      <c r="H199" s="24"/>
      <c r="I199" s="2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24"/>
      <c r="H200" s="24"/>
      <c r="I200" s="2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24"/>
      <c r="H201" s="24"/>
      <c r="I201" s="2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24"/>
      <c r="H202" s="24"/>
      <c r="I202" s="2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24"/>
      <c r="H203" s="24"/>
      <c r="I203" s="2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24"/>
      <c r="H204" s="24"/>
      <c r="I204" s="2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24"/>
      <c r="H205" s="24"/>
      <c r="I205" s="2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24"/>
      <c r="H206" s="24"/>
      <c r="I206" s="2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24"/>
      <c r="H207" s="24"/>
      <c r="I207" s="2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24"/>
      <c r="H208" s="24"/>
      <c r="I208" s="2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24"/>
      <c r="H209" s="24"/>
      <c r="I209" s="2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24"/>
      <c r="H210" s="24"/>
      <c r="I210" s="2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24"/>
      <c r="H211" s="24"/>
      <c r="I211" s="2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24"/>
      <c r="H212" s="24"/>
      <c r="I212" s="2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24"/>
      <c r="H213" s="24"/>
      <c r="I213" s="2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24"/>
      <c r="H214" s="24"/>
      <c r="I214" s="2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24"/>
      <c r="H215" s="24"/>
      <c r="I215" s="2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24"/>
      <c r="H216" s="24"/>
      <c r="I216" s="2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24"/>
      <c r="H217" s="24"/>
      <c r="I217" s="2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24"/>
      <c r="H218" s="24"/>
      <c r="I218" s="2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24"/>
      <c r="H219" s="24"/>
      <c r="I219" s="2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24"/>
      <c r="H220" s="24"/>
      <c r="I220" s="2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24"/>
      <c r="H221" s="24"/>
      <c r="I221" s="2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24"/>
      <c r="H222" s="24"/>
      <c r="I222" s="2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24"/>
      <c r="H223" s="24"/>
      <c r="I223" s="2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24"/>
      <c r="H224" s="24"/>
      <c r="I224" s="2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24"/>
      <c r="H225" s="24"/>
      <c r="I225" s="2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24"/>
      <c r="H226" s="24"/>
      <c r="I226" s="2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24"/>
      <c r="H227" s="24"/>
      <c r="I227" s="2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24"/>
      <c r="H228" s="24"/>
      <c r="I228" s="2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24"/>
      <c r="H229" s="24"/>
      <c r="I229" s="2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24"/>
      <c r="H230" s="24"/>
      <c r="I230" s="2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24"/>
      <c r="H231" s="24"/>
      <c r="I231" s="2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24"/>
      <c r="H232" s="24"/>
      <c r="I232" s="2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24"/>
      <c r="H233" s="24"/>
      <c r="I233" s="2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24"/>
      <c r="H234" s="24"/>
      <c r="I234" s="2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24"/>
      <c r="H235" s="24"/>
      <c r="I235" s="2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24"/>
      <c r="H236" s="24"/>
      <c r="I236" s="2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24"/>
      <c r="H237" s="24"/>
      <c r="I237" s="2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24"/>
      <c r="H238" s="24"/>
      <c r="I238" s="2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24"/>
      <c r="H239" s="24"/>
      <c r="I239" s="2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24"/>
      <c r="H240" s="24"/>
      <c r="I240" s="2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24"/>
      <c r="H241" s="24"/>
      <c r="I241" s="2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24"/>
      <c r="H242" s="24"/>
      <c r="I242" s="2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24"/>
      <c r="H243" s="24"/>
      <c r="I243" s="2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24"/>
      <c r="H244" s="24"/>
      <c r="I244" s="2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24"/>
      <c r="H245" s="24"/>
      <c r="I245" s="2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24"/>
      <c r="H246" s="24"/>
      <c r="I246" s="2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24"/>
      <c r="H247" s="24"/>
      <c r="I247" s="2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24"/>
      <c r="H248" s="24"/>
      <c r="I248" s="2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24"/>
      <c r="H249" s="24"/>
      <c r="I249" s="2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24"/>
      <c r="H250" s="24"/>
      <c r="I250" s="2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24"/>
      <c r="H251" s="24"/>
      <c r="I251" s="2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24"/>
      <c r="H252" s="24"/>
      <c r="I252" s="2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24"/>
      <c r="H253" s="24"/>
      <c r="I253" s="2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24"/>
      <c r="H254" s="24"/>
      <c r="I254" s="2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24"/>
      <c r="H255" s="24"/>
      <c r="I255" s="2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24"/>
      <c r="H256" s="24"/>
      <c r="I256" s="2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24"/>
      <c r="H257" s="24"/>
      <c r="I257" s="2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24"/>
      <c r="H258" s="24"/>
      <c r="I258" s="2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24"/>
      <c r="H259" s="24"/>
      <c r="I259" s="2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24"/>
      <c r="H260" s="24"/>
      <c r="I260" s="2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24"/>
      <c r="H261" s="24"/>
      <c r="I261" s="2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24"/>
      <c r="H262" s="24"/>
      <c r="I262" s="2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24"/>
      <c r="H263" s="24"/>
      <c r="I263" s="2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24"/>
      <c r="H264" s="24"/>
      <c r="I264" s="2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24"/>
      <c r="H265" s="24"/>
      <c r="I265" s="2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24"/>
      <c r="H266" s="24"/>
      <c r="I266" s="2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24"/>
      <c r="H267" s="24"/>
      <c r="I267" s="2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24"/>
      <c r="H268" s="24"/>
      <c r="I268" s="2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24"/>
      <c r="H269" s="24"/>
      <c r="I269" s="2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24"/>
      <c r="H270" s="24"/>
      <c r="I270" s="2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24"/>
      <c r="H271" s="24"/>
      <c r="I271" s="2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24"/>
      <c r="H272" s="24"/>
      <c r="I272" s="2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24"/>
      <c r="H273" s="24"/>
      <c r="I273" s="2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24"/>
      <c r="H274" s="24"/>
      <c r="I274" s="2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24"/>
      <c r="H275" s="24"/>
      <c r="I275" s="2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24"/>
      <c r="H276" s="24"/>
      <c r="I276" s="2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24"/>
      <c r="H277" s="24"/>
      <c r="I277" s="2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24"/>
      <c r="H278" s="24"/>
      <c r="I278" s="2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24"/>
      <c r="H279" s="24"/>
      <c r="I279" s="2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24"/>
      <c r="H280" s="24"/>
      <c r="I280" s="2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24"/>
      <c r="H281" s="24"/>
      <c r="I281" s="2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24"/>
      <c r="H282" s="24"/>
      <c r="I282" s="2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24"/>
      <c r="H283" s="24"/>
      <c r="I283" s="2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24"/>
      <c r="H284" s="24"/>
      <c r="I284" s="2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24"/>
      <c r="H285" s="24"/>
      <c r="I285" s="2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24"/>
      <c r="H286" s="24"/>
      <c r="I286" s="2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24"/>
      <c r="H287" s="24"/>
      <c r="I287" s="2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24"/>
      <c r="H288" s="24"/>
      <c r="I288" s="2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24"/>
      <c r="H289" s="24"/>
      <c r="I289" s="2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24"/>
      <c r="H290" s="24"/>
      <c r="I290" s="2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24"/>
      <c r="H291" s="24"/>
      <c r="I291" s="2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</row>
    <row r="293" spans="1:26" ht="15.75" customHeight="1">
      <c r="A293" s="41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</row>
    <row r="294" spans="1:26" ht="15.75" customHeight="1">
      <c r="A294" s="41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</row>
    <row r="295" spans="1:26" ht="15.75" customHeight="1">
      <c r="A295" s="41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</row>
    <row r="296" spans="1:26" ht="15.75" customHeight="1">
      <c r="A296" s="41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</row>
    <row r="297" spans="1:26" ht="15.75" customHeight="1">
      <c r="A297" s="41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</row>
    <row r="298" spans="1:26" ht="15.75" customHeight="1">
      <c r="A298" s="41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</row>
    <row r="299" spans="1:26" ht="15.75" customHeight="1">
      <c r="A299" s="41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</row>
    <row r="300" spans="1:26" ht="15.75" customHeight="1">
      <c r="A300" s="41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</row>
    <row r="301" spans="1:26" ht="15.75" customHeight="1">
      <c r="A301" s="41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</row>
    <row r="302" spans="1:26" ht="15.75" customHeight="1">
      <c r="A302" s="41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</row>
    <row r="303" spans="1:26" ht="15.75" customHeight="1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</row>
    <row r="304" spans="1:26" ht="15.75" customHeight="1">
      <c r="A304" s="41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5.75" customHeight="1">
      <c r="A305" s="41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5.75" customHeight="1">
      <c r="A306" s="41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5.75" customHeight="1">
      <c r="A307" s="41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5.75" customHeight="1">
      <c r="A308" s="41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5.75" customHeight="1">
      <c r="A309" s="41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5.75" customHeight="1">
      <c r="A310" s="41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5.75" customHeight="1">
      <c r="A311" s="41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5.75" customHeight="1">
      <c r="A312" s="41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5.75" customHeight="1">
      <c r="A313" s="41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5.75" customHeight="1">
      <c r="A314" s="41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5.75" customHeight="1">
      <c r="A315" s="41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5.75" customHeight="1">
      <c r="A316" s="41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5.75" customHeight="1">
      <c r="A317" s="41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5.75" customHeight="1">
      <c r="A318" s="41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5.75" customHeight="1">
      <c r="A319" s="41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5.75" customHeight="1">
      <c r="A320" s="41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5.75" customHeight="1">
      <c r="A321" s="41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5.75" customHeight="1">
      <c r="A322" s="41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5.75" customHeight="1">
      <c r="A323" s="41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5.75" customHeight="1">
      <c r="A324" s="41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5.75" customHeight="1">
      <c r="A325" s="41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5.75" customHeight="1">
      <c r="A326" s="41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5.75" customHeight="1">
      <c r="A327" s="41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5.75" customHeight="1">
      <c r="A328" s="41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5.75" customHeight="1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5.75" customHeight="1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5.75" customHeight="1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5.75" customHeight="1">
      <c r="A332" s="41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5.75" customHeight="1">
      <c r="A333" s="41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5.75" customHeight="1">
      <c r="A334" s="41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5.75" customHeight="1">
      <c r="A335" s="41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5.75" customHeight="1">
      <c r="A336" s="41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5.75" customHeight="1">
      <c r="A337" s="41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5.75" customHeight="1">
      <c r="A338" s="41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5.75" customHeight="1">
      <c r="A339" s="41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5.75" customHeight="1">
      <c r="A340" s="41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5.75" customHeight="1">
      <c r="A341" s="41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5.75" customHeight="1">
      <c r="A342" s="41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5.75" customHeight="1">
      <c r="A343" s="41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5.75" customHeight="1">
      <c r="A344" s="41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5.75" customHeight="1">
      <c r="A345" s="41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5.75" customHeight="1">
      <c r="A346" s="41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5.75" customHeight="1">
      <c r="A347" s="41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5.75" customHeight="1">
      <c r="A348" s="41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5.75" customHeight="1">
      <c r="A349" s="41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5.75" customHeight="1">
      <c r="A350" s="41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5.75" customHeight="1">
      <c r="A351" s="41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5.75" customHeight="1">
      <c r="A352" s="41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5.75" customHeight="1">
      <c r="A353" s="41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5.75" customHeight="1">
      <c r="A354" s="41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5.75" customHeight="1">
      <c r="A355" s="41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5.75" customHeight="1">
      <c r="A356" s="41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5.75" customHeight="1">
      <c r="A357" s="41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5.75" customHeight="1">
      <c r="A358" s="41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5.75" customHeight="1">
      <c r="A359" s="41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5.75" customHeight="1">
      <c r="A360" s="41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5.75" customHeight="1">
      <c r="A361" s="41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5.75" customHeight="1">
      <c r="A362" s="41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5.75" customHeight="1">
      <c r="A363" s="41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5.75" customHeight="1">
      <c r="A364" s="41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5.75" customHeight="1">
      <c r="A365" s="41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5.75" customHeight="1">
      <c r="A366" s="41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5.75" customHeight="1">
      <c r="A367" s="41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5.75" customHeight="1">
      <c r="A368" s="41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5.75" customHeight="1">
      <c r="A369" s="41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5.75" customHeight="1">
      <c r="A370" s="41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5.75" customHeight="1">
      <c r="A371" s="41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5.75" customHeight="1">
      <c r="A372" s="41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5.75" customHeight="1">
      <c r="A373" s="41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5.75" customHeight="1">
      <c r="A374" s="41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5.75" customHeight="1">
      <c r="A375" s="41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5.75" customHeight="1">
      <c r="A376" s="41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5.75" customHeight="1">
      <c r="A377" s="41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5.75" customHeight="1">
      <c r="A378" s="41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5.75" customHeight="1">
      <c r="A379" s="41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5.75" customHeight="1">
      <c r="A380" s="41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5.75" customHeight="1">
      <c r="A381" s="41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5.75" customHeight="1">
      <c r="A382" s="41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5.75" customHeight="1">
      <c r="A383" s="41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5.75" customHeight="1">
      <c r="A384" s="41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5.75" customHeight="1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5.75" customHeight="1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5.75" customHeight="1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5.75" customHeight="1">
      <c r="A388" s="41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5.75" customHeight="1">
      <c r="A389" s="41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5.75" customHeight="1">
      <c r="A390" s="41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5.75" customHeight="1">
      <c r="A391" s="41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5.75" customHeight="1">
      <c r="A392" s="41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5.75" customHeight="1">
      <c r="A393" s="41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5.75" customHeight="1">
      <c r="A394" s="41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5.75" customHeight="1">
      <c r="A395" s="41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5.75" customHeight="1">
      <c r="A396" s="41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5.75" customHeight="1">
      <c r="A397" s="41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5.75" customHeight="1">
      <c r="A398" s="41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5.75" customHeight="1">
      <c r="A399" s="41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5.75" customHeight="1">
      <c r="A400" s="41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5.75" customHeight="1">
      <c r="A401" s="41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5.75" customHeight="1">
      <c r="A402" s="41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5.75" customHeight="1">
      <c r="A403" s="41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5.75" customHeight="1">
      <c r="A404" s="41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5.75" customHeight="1">
      <c r="A405" s="41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5.75" customHeight="1">
      <c r="A406" s="41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5.75" customHeight="1">
      <c r="A407" s="41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5.75" customHeight="1">
      <c r="A408" s="41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5.75" customHeight="1">
      <c r="A409" s="41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5.75" customHeight="1">
      <c r="A410" s="41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5.75" customHeight="1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5.75" customHeight="1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5.75" customHeight="1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5.75" customHeight="1">
      <c r="A414" s="41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5.75" customHeight="1">
      <c r="A415" s="41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5.75" customHeight="1">
      <c r="A416" s="41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5.75" customHeight="1">
      <c r="A417" s="41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5.75" customHeight="1">
      <c r="A418" s="41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5.75" customHeight="1">
      <c r="A419" s="41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5.75" customHeight="1">
      <c r="A420" s="41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5.75" customHeight="1">
      <c r="A421" s="41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5.75" customHeight="1">
      <c r="A422" s="41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5.75" customHeight="1">
      <c r="A423" s="41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5.75" customHeight="1">
      <c r="A424" s="41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5.75" customHeight="1">
      <c r="A425" s="41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5.75" customHeight="1">
      <c r="A426" s="41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5.75" customHeight="1">
      <c r="A427" s="41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5.75" customHeight="1">
      <c r="A428" s="41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5.75" customHeight="1">
      <c r="A429" s="41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5.75" customHeight="1">
      <c r="A430" s="41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5.75" customHeight="1">
      <c r="A431" s="41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5.75" customHeight="1">
      <c r="A432" s="41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5.75" customHeight="1">
      <c r="A433" s="41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5.75" customHeight="1">
      <c r="A434" s="41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5.75" customHeight="1">
      <c r="A435" s="41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5.75" customHeight="1">
      <c r="A436" s="41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5.75" customHeight="1">
      <c r="A437" s="41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5.75" customHeight="1">
      <c r="A438" s="41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5.75" customHeight="1">
      <c r="A439" s="41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5.75" customHeight="1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5.75" customHeight="1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5.75" customHeight="1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5.75" customHeight="1">
      <c r="A443" s="41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5.75" customHeight="1">
      <c r="A444" s="41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5.75" customHeight="1">
      <c r="A445" s="41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5.75" customHeight="1">
      <c r="A446" s="41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5.75" customHeight="1">
      <c r="A447" s="41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5.75" customHeight="1">
      <c r="A448" s="41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5.75" customHeight="1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5.75" customHeight="1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5.75" customHeight="1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5.75" customHeight="1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5.75" customHeight="1">
      <c r="A453" s="41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5.75" customHeight="1">
      <c r="A454" s="41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5.75" customHeight="1">
      <c r="A455" s="41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5.75" customHeight="1">
      <c r="A456" s="41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5.75" customHeight="1">
      <c r="A457" s="41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5.75" customHeight="1">
      <c r="A458" s="41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5.75" customHeight="1">
      <c r="A459" s="41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5.75" customHeight="1">
      <c r="A460" s="41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5.75" customHeight="1">
      <c r="A461" s="41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5.75" customHeight="1">
      <c r="A462" s="41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5.75" customHeight="1">
      <c r="A463" s="41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5.75" customHeight="1">
      <c r="A464" s="41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5.75" customHeight="1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5.75" customHeight="1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5.75" customHeight="1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5.75" customHeight="1">
      <c r="A468" s="41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5.75" customHeight="1">
      <c r="A469" s="41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5.75" customHeight="1">
      <c r="A470" s="41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5.75" customHeight="1">
      <c r="A471" s="41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5.75" customHeight="1">
      <c r="A472" s="41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5.75" customHeight="1">
      <c r="A473" s="41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5.75" customHeight="1">
      <c r="A474" s="41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5.75" customHeight="1">
      <c r="A475" s="41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5.75" customHeight="1">
      <c r="A476" s="41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5.75" customHeight="1">
      <c r="A477" s="41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5.75" customHeight="1">
      <c r="A478" s="41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5.75" customHeight="1">
      <c r="A479" s="41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5.75" customHeight="1">
      <c r="A480" s="41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5.75" customHeight="1">
      <c r="A481" s="41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5.75" customHeight="1">
      <c r="A482" s="41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5.75" customHeight="1">
      <c r="A483" s="41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5.75" customHeight="1">
      <c r="A484" s="41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5.75" customHeight="1">
      <c r="A485" s="41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5.75" customHeight="1">
      <c r="A486" s="41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5.75" customHeight="1">
      <c r="A487" s="41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5.75" customHeight="1">
      <c r="A488" s="41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5.75" customHeight="1">
      <c r="A489" s="41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5.75" customHeight="1">
      <c r="A490" s="41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5.75" customHeight="1">
      <c r="A491" s="41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5.75" customHeight="1">
      <c r="A492" s="41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5.75" customHeight="1">
      <c r="A493" s="41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5.75" customHeight="1">
      <c r="A494" s="41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5.75" customHeight="1">
      <c r="A495" s="41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5.75" customHeight="1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5.75" customHeight="1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5.75" customHeight="1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5.75" customHeight="1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5.75" customHeight="1">
      <c r="A500" s="41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5.75" customHeight="1">
      <c r="A501" s="41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5.75" customHeight="1">
      <c r="A502" s="41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5.75" customHeight="1">
      <c r="A503" s="41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5.75" customHeight="1">
      <c r="A504" s="41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5.75" customHeight="1">
      <c r="A505" s="41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5.75" customHeight="1">
      <c r="A506" s="41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5.75" customHeight="1">
      <c r="A507" s="41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5.75" customHeight="1">
      <c r="A508" s="41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5.75" customHeight="1">
      <c r="A509" s="41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5.75" customHeight="1">
      <c r="A510" s="41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5.75" customHeight="1">
      <c r="A511" s="41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5.75" customHeight="1">
      <c r="A512" s="41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5.75" customHeight="1">
      <c r="A513" s="41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5.75" customHeight="1">
      <c r="A514" s="41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5.75" customHeight="1">
      <c r="A515" s="41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5.75" customHeight="1">
      <c r="A516" s="41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5.75" customHeight="1">
      <c r="A517" s="41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5.75" customHeight="1">
      <c r="A518" s="41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5.75" customHeight="1">
      <c r="A519" s="41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5.75" customHeight="1">
      <c r="A520" s="41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5.75" customHeight="1">
      <c r="A521" s="41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5.75" customHeight="1">
      <c r="A522" s="41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5.75" customHeight="1">
      <c r="A523" s="41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5.75" customHeight="1">
      <c r="A524" s="41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5.75" customHeight="1">
      <c r="A525" s="41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5.75" customHeight="1">
      <c r="A526" s="41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5.75" customHeight="1">
      <c r="A527" s="41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5.75" customHeight="1">
      <c r="A528" s="41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5.75" customHeight="1">
      <c r="A529" s="41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5.75" customHeight="1">
      <c r="A530" s="41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5.75" customHeight="1">
      <c r="A531" s="41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5.75" customHeight="1">
      <c r="A532" s="41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5.75" customHeight="1">
      <c r="A533" s="41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5.75" customHeight="1">
      <c r="A534" s="41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5.75" customHeight="1">
      <c r="A535" s="41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5.75" customHeight="1">
      <c r="A536" s="41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5.75" customHeight="1">
      <c r="A537" s="41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5.75" customHeight="1">
      <c r="A538" s="41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5.75" customHeight="1">
      <c r="A539" s="41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5.75" customHeight="1">
      <c r="A540" s="41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5.75" customHeight="1">
      <c r="A541" s="41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5.75" customHeight="1">
      <c r="A542" s="41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5.75" customHeight="1">
      <c r="A543" s="41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5.75" customHeight="1">
      <c r="A544" s="41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5.75" customHeight="1">
      <c r="A545" s="41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5.75" customHeight="1">
      <c r="A546" s="41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5.75" customHeight="1">
      <c r="A547" s="41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5.75" customHeight="1">
      <c r="A548" s="41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5.75" customHeight="1">
      <c r="A549" s="41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5.75" customHeight="1">
      <c r="A550" s="41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5.75" customHeight="1">
      <c r="A551" s="41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5.75" customHeight="1">
      <c r="A552" s="41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5.75" customHeight="1">
      <c r="A553" s="41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5.75" customHeight="1">
      <c r="A554" s="41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5.75" customHeight="1">
      <c r="A555" s="41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5.75" customHeight="1">
      <c r="A556" s="41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5.75" customHeight="1">
      <c r="A557" s="41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5.75" customHeight="1">
      <c r="A558" s="41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5.75" customHeight="1">
      <c r="A559" s="41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5.75" customHeight="1">
      <c r="A560" s="41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5.75" customHeight="1">
      <c r="A561" s="41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5.75" customHeight="1">
      <c r="A562" s="41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5.75" customHeight="1">
      <c r="A563" s="41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5.75" customHeight="1">
      <c r="A564" s="41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5.75" customHeight="1">
      <c r="A565" s="41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5.75" customHeight="1">
      <c r="A566" s="41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5.75" customHeight="1">
      <c r="A567" s="41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5.75" customHeight="1">
      <c r="A568" s="41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5.75" customHeight="1">
      <c r="A569" s="41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5.75" customHeight="1">
      <c r="A570" s="41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5.75" customHeight="1">
      <c r="A571" s="41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5.75" customHeight="1">
      <c r="A572" s="41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5.75" customHeight="1">
      <c r="A573" s="41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5.75" customHeight="1">
      <c r="A574" s="41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5.75" customHeight="1">
      <c r="A575" s="41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5.75" customHeight="1">
      <c r="A576" s="41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5.75" customHeight="1">
      <c r="A577" s="41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5.75" customHeight="1">
      <c r="A578" s="41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5.75" customHeight="1">
      <c r="A579" s="41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5.75" customHeight="1">
      <c r="A580" s="41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5.75" customHeight="1">
      <c r="A581" s="41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5.75" customHeight="1">
      <c r="A582" s="4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5.75" customHeight="1">
      <c r="A583" s="41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5.75" customHeight="1">
      <c r="A584" s="41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5.75" customHeight="1">
      <c r="A585" s="41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5.75" customHeight="1">
      <c r="A586" s="41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5.75" customHeight="1">
      <c r="A587" s="41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5.75" customHeight="1">
      <c r="A588" s="41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5.75" customHeight="1">
      <c r="A589" s="41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5.75" customHeight="1">
      <c r="A590" s="41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5.75" customHeight="1">
      <c r="A591" s="41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5.75" customHeight="1">
      <c r="A592" s="41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5.75" customHeight="1">
      <c r="A593" s="41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5.75" customHeight="1">
      <c r="A594" s="41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5.75" customHeight="1">
      <c r="A595" s="41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5.75" customHeight="1">
      <c r="A596" s="41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5.75" customHeight="1">
      <c r="A597" s="41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5.75" customHeight="1">
      <c r="A598" s="41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5.75" customHeight="1">
      <c r="A599" s="41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5.75" customHeight="1">
      <c r="A600" s="41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5.75" customHeight="1">
      <c r="A601" s="41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5.75" customHeight="1">
      <c r="A602" s="41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5.75" customHeight="1">
      <c r="A603" s="41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5.75" customHeight="1">
      <c r="A604" s="41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5.75" customHeight="1">
      <c r="A605" s="41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5.75" customHeight="1">
      <c r="A606" s="41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5.75" customHeight="1">
      <c r="A607" s="41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5.75" customHeight="1">
      <c r="A608" s="41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5.75" customHeight="1">
      <c r="A609" s="41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5.75" customHeight="1">
      <c r="A610" s="41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5.75" customHeight="1">
      <c r="A611" s="41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5.75" customHeight="1">
      <c r="A612" s="41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5.75" customHeight="1">
      <c r="A613" s="41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5.75" customHeight="1">
      <c r="A614" s="41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5.75" customHeight="1">
      <c r="A615" s="41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5.75" customHeight="1">
      <c r="A616" s="41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5.75" customHeight="1">
      <c r="A617" s="41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5.75" customHeight="1">
      <c r="A618" s="41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5.75" customHeight="1">
      <c r="A619" s="41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5.75" customHeight="1">
      <c r="A620" s="41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5.75" customHeight="1">
      <c r="A621" s="41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5.75" customHeight="1">
      <c r="A622" s="41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5.75" customHeight="1">
      <c r="A623" s="41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5.75" customHeight="1">
      <c r="A624" s="41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5.75" customHeight="1">
      <c r="A625" s="41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5.75" customHeight="1">
      <c r="A626" s="41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5.75" customHeight="1">
      <c r="A627" s="41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5.75" customHeight="1">
      <c r="A628" s="41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5.75" customHeight="1">
      <c r="A629" s="41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5.75" customHeight="1">
      <c r="A630" s="41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5.75" customHeight="1">
      <c r="A631" s="41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5.75" customHeight="1">
      <c r="A632" s="41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5.75" customHeight="1">
      <c r="A633" s="41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5.75" customHeight="1">
      <c r="A634" s="41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5.75" customHeight="1">
      <c r="A635" s="41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5.75" customHeight="1">
      <c r="A636" s="41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5.75" customHeight="1">
      <c r="A637" s="41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5.75" customHeight="1">
      <c r="A638" s="41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5.75" customHeight="1">
      <c r="A639" s="41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5.75" customHeight="1">
      <c r="A640" s="41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5.75" customHeight="1">
      <c r="A641" s="41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5.75" customHeight="1">
      <c r="A642" s="41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5.75" customHeight="1">
      <c r="A643" s="41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5.75" customHeight="1">
      <c r="A644" s="41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5.75" customHeight="1">
      <c r="A645" s="41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5.75" customHeight="1">
      <c r="A646" s="41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5.75" customHeight="1">
      <c r="A647" s="41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5.75" customHeight="1">
      <c r="A648" s="41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5.75" customHeight="1">
      <c r="A649" s="41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5.75" customHeight="1">
      <c r="A650" s="41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5.75" customHeight="1">
      <c r="A651" s="41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5.75" customHeight="1">
      <c r="A652" s="41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5.75" customHeight="1">
      <c r="A653" s="41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5.75" customHeight="1">
      <c r="A654" s="41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5.75" customHeight="1">
      <c r="A655" s="41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5.75" customHeight="1">
      <c r="A656" s="41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5.75" customHeight="1">
      <c r="A657" s="41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5.75" customHeight="1">
      <c r="A658" s="41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5.75" customHeight="1">
      <c r="A659" s="41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5.75" customHeight="1">
      <c r="A660" s="41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5.75" customHeight="1">
      <c r="A661" s="41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5.75" customHeight="1">
      <c r="A662" s="41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5.75" customHeight="1">
      <c r="A663" s="41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5.75" customHeight="1">
      <c r="A664" s="41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5.75" customHeight="1">
      <c r="A665" s="41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5.75" customHeight="1">
      <c r="A666" s="41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5.75" customHeight="1">
      <c r="A667" s="41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5.75" customHeight="1">
      <c r="A668" s="41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5.75" customHeight="1">
      <c r="A669" s="41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5.75" customHeight="1">
      <c r="A670" s="41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5.75" customHeight="1">
      <c r="A671" s="41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5.75" customHeight="1">
      <c r="A672" s="41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5.75" customHeight="1">
      <c r="A673" s="41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5.75" customHeight="1">
      <c r="A674" s="41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5.75" customHeight="1">
      <c r="A675" s="41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5.75" customHeight="1">
      <c r="A676" s="41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5.75" customHeight="1">
      <c r="A677" s="41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5.75" customHeight="1">
      <c r="A678" s="41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5.75" customHeight="1">
      <c r="A679" s="41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5.75" customHeight="1">
      <c r="A680" s="41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5.75" customHeight="1">
      <c r="A681" s="41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5.75" customHeight="1">
      <c r="A682" s="41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5.75" customHeight="1">
      <c r="A683" s="41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5.75" customHeight="1">
      <c r="A684" s="41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5.75" customHeight="1">
      <c r="A685" s="41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5.75" customHeight="1">
      <c r="A686" s="41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5.75" customHeight="1">
      <c r="A687" s="41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5.75" customHeight="1">
      <c r="A688" s="41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5.75" customHeight="1">
      <c r="A689" s="41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5.75" customHeight="1">
      <c r="A690" s="41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5.75" customHeight="1">
      <c r="A691" s="41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5.75" customHeight="1">
      <c r="A692" s="41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5.75" customHeight="1">
      <c r="A693" s="41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5.75" customHeight="1">
      <c r="A694" s="41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5.75" customHeight="1">
      <c r="A695" s="41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5.75" customHeight="1">
      <c r="A696" s="41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5.75" customHeight="1">
      <c r="A697" s="41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5.75" customHeight="1">
      <c r="A698" s="41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5.75" customHeight="1">
      <c r="A699" s="41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5.75" customHeight="1">
      <c r="A700" s="41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5.75" customHeight="1">
      <c r="A701" s="41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5.75" customHeight="1">
      <c r="A702" s="41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5.75" customHeight="1">
      <c r="A703" s="41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5.75" customHeight="1">
      <c r="A704" s="41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5.75" customHeight="1">
      <c r="A705" s="41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5.75" customHeight="1">
      <c r="A706" s="41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5.75" customHeight="1">
      <c r="A707" s="41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5.75" customHeight="1">
      <c r="A708" s="41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5.75" customHeight="1">
      <c r="A709" s="41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5.75" customHeight="1">
      <c r="A710" s="41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5.75" customHeight="1">
      <c r="A711" s="41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5.75" customHeight="1">
      <c r="A712" s="41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5.75" customHeight="1">
      <c r="A713" s="41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5.75" customHeight="1">
      <c r="A714" s="41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5.75" customHeight="1">
      <c r="A715" s="41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5.75" customHeight="1">
      <c r="A716" s="41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5.75" customHeight="1">
      <c r="A717" s="41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5.75" customHeight="1">
      <c r="A718" s="41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5.75" customHeight="1">
      <c r="A719" s="41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5.75" customHeight="1">
      <c r="A720" s="41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5.75" customHeight="1">
      <c r="A721" s="41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5.75" customHeight="1">
      <c r="A722" s="41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5.75" customHeight="1">
      <c r="A723" s="41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5.75" customHeight="1">
      <c r="A724" s="41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5.75" customHeight="1">
      <c r="A725" s="41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5.75" customHeight="1">
      <c r="A726" s="41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5.75" customHeight="1">
      <c r="A727" s="41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5.75" customHeight="1">
      <c r="A728" s="41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5.75" customHeight="1">
      <c r="A729" s="41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5.75" customHeight="1">
      <c r="A730" s="41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5.75" customHeight="1">
      <c r="A731" s="41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5.75" customHeight="1">
      <c r="A732" s="41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5.75" customHeight="1">
      <c r="A733" s="41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5.75" customHeight="1">
      <c r="A734" s="41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5.75" customHeight="1">
      <c r="A735" s="41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5.75" customHeight="1">
      <c r="A736" s="41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5.75" customHeight="1">
      <c r="A737" s="41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5.75" customHeight="1">
      <c r="A738" s="41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5.75" customHeight="1">
      <c r="A739" s="41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5.75" customHeight="1">
      <c r="A740" s="41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5.75" customHeight="1">
      <c r="A741" s="41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5.75" customHeight="1">
      <c r="A742" s="41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5.75" customHeight="1">
      <c r="A743" s="41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5.75" customHeight="1">
      <c r="A744" s="41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5.75" customHeight="1">
      <c r="A745" s="41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5.75" customHeight="1">
      <c r="A746" s="41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5.75" customHeight="1">
      <c r="A747" s="41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5.75" customHeight="1">
      <c r="A748" s="41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5.75" customHeight="1">
      <c r="A749" s="41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5.75" customHeight="1">
      <c r="A750" s="41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5.75" customHeight="1">
      <c r="A751" s="41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5.75" customHeight="1">
      <c r="A752" s="41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5.75" customHeight="1">
      <c r="A753" s="41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5.75" customHeight="1">
      <c r="A754" s="41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5.75" customHeight="1">
      <c r="A755" s="41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5.75" customHeight="1">
      <c r="A756" s="41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5.75" customHeight="1">
      <c r="A757" s="41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5.75" customHeight="1">
      <c r="A758" s="41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5.75" customHeight="1">
      <c r="A759" s="41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5.75" customHeight="1">
      <c r="A760" s="41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5.75" customHeight="1">
      <c r="A761" s="41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5.75" customHeight="1">
      <c r="A762" s="41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5.75" customHeight="1">
      <c r="A763" s="41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5.75" customHeight="1">
      <c r="A764" s="41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5.75" customHeight="1">
      <c r="A765" s="41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5.75" customHeight="1">
      <c r="A766" s="41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5.75" customHeight="1">
      <c r="A767" s="41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5.75" customHeight="1">
      <c r="A768" s="41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5.75" customHeight="1">
      <c r="A769" s="41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5.75" customHeight="1">
      <c r="A770" s="41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5.75" customHeight="1">
      <c r="A771" s="41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5.75" customHeight="1">
      <c r="A772" s="41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5.75" customHeight="1">
      <c r="A773" s="41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5.75" customHeight="1">
      <c r="A774" s="41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5.75" customHeight="1">
      <c r="A775" s="41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5.75" customHeight="1">
      <c r="A776" s="41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5.75" customHeight="1">
      <c r="A777" s="41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5.75" customHeight="1">
      <c r="A778" s="41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5.75" customHeight="1">
      <c r="A779" s="41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5.75" customHeight="1">
      <c r="A780" s="41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5.75" customHeight="1">
      <c r="A781" s="41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5.75" customHeight="1">
      <c r="A782" s="41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5.75" customHeight="1">
      <c r="A783" s="41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5.75" customHeight="1">
      <c r="A784" s="41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5.75" customHeight="1">
      <c r="A785" s="41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5.75" customHeight="1">
      <c r="A786" s="41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5.75" customHeight="1">
      <c r="A787" s="41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5.75" customHeight="1">
      <c r="A788" s="41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5.75" customHeight="1">
      <c r="A789" s="41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5.75" customHeight="1">
      <c r="A790" s="41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5.75" customHeight="1">
      <c r="A791" s="41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5.75" customHeight="1">
      <c r="A792" s="41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5.75" customHeight="1">
      <c r="A793" s="41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5.75" customHeight="1">
      <c r="A794" s="41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5.75" customHeight="1">
      <c r="A795" s="41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5.75" customHeight="1">
      <c r="A796" s="41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5.75" customHeight="1">
      <c r="A797" s="41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5.75" customHeight="1">
      <c r="A798" s="41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5.75" customHeight="1">
      <c r="A799" s="41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5.75" customHeight="1">
      <c r="A800" s="41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5.75" customHeight="1">
      <c r="A801" s="41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5.75" customHeight="1">
      <c r="A802" s="41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5.75" customHeight="1">
      <c r="A803" s="41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5.75" customHeight="1">
      <c r="A804" s="41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5.75" customHeight="1">
      <c r="A805" s="41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5.75" customHeight="1">
      <c r="A806" s="41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5.75" customHeight="1">
      <c r="A807" s="41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5.75" customHeight="1">
      <c r="A808" s="41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5.75" customHeight="1">
      <c r="A809" s="41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5.75" customHeight="1">
      <c r="A810" s="41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5.75" customHeight="1">
      <c r="A811" s="41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5.75" customHeight="1">
      <c r="A812" s="41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5.75" customHeight="1">
      <c r="A813" s="41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5.75" customHeight="1">
      <c r="A814" s="41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5.75" customHeight="1">
      <c r="A815" s="41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5.75" customHeight="1">
      <c r="A816" s="41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5.75" customHeight="1">
      <c r="A817" s="41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5.75" customHeight="1">
      <c r="A818" s="41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5.75" customHeight="1">
      <c r="A819" s="41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5.75" customHeight="1">
      <c r="A820" s="41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5.75" customHeight="1">
      <c r="A821" s="41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5.75" customHeight="1">
      <c r="A822" s="41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5.75" customHeight="1">
      <c r="A823" s="41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5.75" customHeight="1">
      <c r="A824" s="41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5.75" customHeight="1">
      <c r="A825" s="41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5.75" customHeight="1">
      <c r="A826" s="41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5.75" customHeight="1">
      <c r="A827" s="41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5.75" customHeight="1">
      <c r="A828" s="41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5.75" customHeight="1">
      <c r="A829" s="41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5.75" customHeight="1">
      <c r="A830" s="41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5.75" customHeight="1">
      <c r="A831" s="41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5.75" customHeight="1">
      <c r="A832" s="41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5.75" customHeight="1">
      <c r="A833" s="41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5.75" customHeight="1">
      <c r="A834" s="41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5.75" customHeight="1">
      <c r="A835" s="41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5.75" customHeight="1">
      <c r="A836" s="41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5.75" customHeight="1">
      <c r="A837" s="41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5.75" customHeight="1">
      <c r="A838" s="41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5.75" customHeight="1">
      <c r="A839" s="41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5.75" customHeight="1">
      <c r="A840" s="41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5.75" customHeight="1">
      <c r="A841" s="41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5.75" customHeight="1">
      <c r="A842" s="41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5.75" customHeight="1">
      <c r="A843" s="41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5.75" customHeight="1">
      <c r="A844" s="41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5.75" customHeight="1">
      <c r="A845" s="41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5.75" customHeight="1">
      <c r="A846" s="41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5.75" customHeight="1">
      <c r="A847" s="41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5.75" customHeight="1">
      <c r="A848" s="41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5.75" customHeight="1">
      <c r="A849" s="41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5.75" customHeight="1">
      <c r="A850" s="41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5.75" customHeight="1">
      <c r="A851" s="41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5.75" customHeight="1">
      <c r="A852" s="41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5.75" customHeight="1">
      <c r="A853" s="41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5.75" customHeight="1">
      <c r="A854" s="41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5.75" customHeight="1">
      <c r="A855" s="41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5.75" customHeight="1">
      <c r="A856" s="41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5.75" customHeight="1">
      <c r="A857" s="41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5.75" customHeight="1">
      <c r="A858" s="41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5.75" customHeight="1">
      <c r="A859" s="41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5.75" customHeight="1">
      <c r="A860" s="41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5.75" customHeight="1">
      <c r="A861" s="41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5.75" customHeight="1">
      <c r="A862" s="41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5.75" customHeight="1">
      <c r="A863" s="41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5.75" customHeight="1">
      <c r="A864" s="41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5.75" customHeight="1">
      <c r="A865" s="41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5.75" customHeight="1">
      <c r="A866" s="41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5.75" customHeight="1">
      <c r="A867" s="41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5.75" customHeight="1">
      <c r="A868" s="41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5.75" customHeight="1">
      <c r="A869" s="41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5.75" customHeight="1">
      <c r="A870" s="41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5.75" customHeight="1">
      <c r="A871" s="41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5.75" customHeight="1">
      <c r="A872" s="41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5.75" customHeight="1">
      <c r="A873" s="41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5.75" customHeight="1">
      <c r="A874" s="41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5.75" customHeight="1">
      <c r="A875" s="41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5.75" customHeight="1">
      <c r="A876" s="41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5.75" customHeight="1">
      <c r="A877" s="41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5.75" customHeight="1">
      <c r="A878" s="41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5.75" customHeight="1">
      <c r="A879" s="41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5.75" customHeight="1">
      <c r="A880" s="41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5.75" customHeight="1">
      <c r="A881" s="41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5.75" customHeight="1">
      <c r="A882" s="41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5.75" customHeight="1">
      <c r="A883" s="41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5.75" customHeight="1">
      <c r="A884" s="41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5.75" customHeight="1">
      <c r="A885" s="41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5.75" customHeight="1">
      <c r="A886" s="41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5.75" customHeight="1">
      <c r="A887" s="41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5.75" customHeight="1">
      <c r="A888" s="41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5.75" customHeight="1">
      <c r="A889" s="41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5.75" customHeight="1">
      <c r="A890" s="41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5.75" customHeight="1">
      <c r="A891" s="41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5.75" customHeight="1">
      <c r="A892" s="41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5.75" customHeight="1">
      <c r="A893" s="41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5.75" customHeight="1">
      <c r="A894" s="41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5.75" customHeight="1">
      <c r="A895" s="41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5.75" customHeight="1">
      <c r="A896" s="41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5.75" customHeight="1">
      <c r="A897" s="41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5.75" customHeight="1">
      <c r="A898" s="41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5.75" customHeight="1">
      <c r="A899" s="41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5.75" customHeight="1">
      <c r="A900" s="41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5.75" customHeight="1">
      <c r="A901" s="41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5.75" customHeight="1">
      <c r="A902" s="41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5.75" customHeight="1">
      <c r="A903" s="41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5.75" customHeight="1">
      <c r="A904" s="41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5.75" customHeight="1">
      <c r="A905" s="41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5.75" customHeight="1">
      <c r="A906" s="41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5.75" customHeight="1">
      <c r="A907" s="41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5.75" customHeight="1">
      <c r="A908" s="41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5.75" customHeight="1">
      <c r="A909" s="41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5.75" customHeight="1">
      <c r="A910" s="41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5.75" customHeight="1">
      <c r="A911" s="41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5.75" customHeight="1">
      <c r="A912" s="41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5.75" customHeight="1">
      <c r="A913" s="41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5.75" customHeight="1">
      <c r="A914" s="41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5.75" customHeight="1">
      <c r="A915" s="41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5.75" customHeight="1">
      <c r="A916" s="41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5.75" customHeight="1">
      <c r="A917" s="41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5.75" customHeight="1">
      <c r="A918" s="41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5.75" customHeight="1">
      <c r="A919" s="41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5.75" customHeight="1">
      <c r="A920" s="41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5.75" customHeight="1">
      <c r="A921" s="41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5.75" customHeight="1">
      <c r="A922" s="41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5.75" customHeight="1">
      <c r="A923" s="41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5.75" customHeight="1">
      <c r="A924" s="41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5.75" customHeight="1">
      <c r="A925" s="41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5.75" customHeight="1">
      <c r="A926" s="41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5.75" customHeight="1">
      <c r="A927" s="41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5.75" customHeight="1">
      <c r="A928" s="41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5.75" customHeight="1">
      <c r="A929" s="41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5.75" customHeight="1">
      <c r="A930" s="41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5.75" customHeight="1">
      <c r="A931" s="41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5.75" customHeight="1">
      <c r="A932" s="41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5.75" customHeight="1">
      <c r="A933" s="41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5.75" customHeight="1">
      <c r="A934" s="41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5.75" customHeight="1">
      <c r="A935" s="41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5.75" customHeight="1">
      <c r="A936" s="41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5.75" customHeight="1">
      <c r="A937" s="41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5.75" customHeight="1">
      <c r="A938" s="41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5.75" customHeight="1">
      <c r="A939" s="41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5.75" customHeight="1">
      <c r="A940" s="41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5.75" customHeight="1">
      <c r="A941" s="41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5.75" customHeight="1">
      <c r="A942" s="41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5.75" customHeight="1">
      <c r="A943" s="41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5.75" customHeight="1">
      <c r="A944" s="41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5.75" customHeight="1">
      <c r="A945" s="41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5.75" customHeight="1">
      <c r="A946" s="41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5.75" customHeight="1">
      <c r="A947" s="41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5.75" customHeight="1">
      <c r="A948" s="41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5.75" customHeight="1">
      <c r="A949" s="41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5.75" customHeight="1">
      <c r="A950" s="41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5.75" customHeight="1">
      <c r="A951" s="41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5.75" customHeight="1">
      <c r="A952" s="41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5.75" customHeight="1">
      <c r="A953" s="41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5.75" customHeight="1">
      <c r="A954" s="41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5.75" customHeight="1">
      <c r="A955" s="41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5.75" customHeight="1">
      <c r="A956" s="41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5.75" customHeight="1">
      <c r="A957" s="41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5.75" customHeight="1">
      <c r="A958" s="41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5.75" customHeight="1">
      <c r="A959" s="41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5.75" customHeight="1">
      <c r="A960" s="41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5.75" customHeight="1">
      <c r="A961" s="41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5.75" customHeight="1">
      <c r="A962" s="41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5.75" customHeight="1">
      <c r="A963" s="41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5.75" customHeight="1">
      <c r="A964" s="41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5.75" customHeight="1">
      <c r="A965" s="41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5.75" customHeight="1">
      <c r="A966" s="41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5.75" customHeight="1">
      <c r="A967" s="41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5.75" customHeight="1">
      <c r="A968" s="41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5.75" customHeight="1">
      <c r="A969" s="41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5.75" customHeight="1">
      <c r="A970" s="41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5.75" customHeight="1">
      <c r="A971" s="41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5.75" customHeight="1">
      <c r="A972" s="41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5.75" customHeight="1">
      <c r="A973" s="41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5.75" customHeight="1">
      <c r="A974" s="41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5.75" customHeight="1">
      <c r="A975" s="41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5.75" customHeight="1">
      <c r="A976" s="41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5.75" customHeight="1">
      <c r="A977" s="41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5.75" customHeight="1">
      <c r="A978" s="41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5.75" customHeight="1">
      <c r="A979" s="41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5.75" customHeight="1">
      <c r="A980" s="41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5.75" customHeight="1">
      <c r="A981" s="41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5.75" customHeight="1">
      <c r="A982" s="41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5.75" customHeight="1">
      <c r="A983" s="41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5.75" customHeight="1">
      <c r="A984" s="41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5.75" customHeight="1">
      <c r="A985" s="41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5.75" customHeight="1">
      <c r="A986" s="41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5.75" customHeight="1">
      <c r="A987" s="41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5.75" customHeight="1">
      <c r="A988" s="41"/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5.75" customHeight="1">
      <c r="A989" s="41"/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5.75" customHeight="1">
      <c r="A990" s="41"/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5.75" customHeight="1">
      <c r="A991" s="41"/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5.75" customHeight="1">
      <c r="A992" s="41"/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5.75" customHeight="1">
      <c r="A993" s="41"/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5.75" customHeight="1">
      <c r="A994" s="41"/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5.75" customHeight="1">
      <c r="A995" s="41"/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5.75" customHeight="1">
      <c r="A996" s="41"/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5.75" customHeight="1">
      <c r="A997" s="41"/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5.75" customHeight="1">
      <c r="A998" s="41"/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5.75" customHeight="1">
      <c r="A999" s="41"/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5.75" customHeight="1">
      <c r="A1000" s="41"/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</sheetData>
  <mergeCells count="32">
    <mergeCell ref="A1:I1"/>
    <mergeCell ref="A2:I2"/>
    <mergeCell ref="A3:I3"/>
    <mergeCell ref="A4:I4"/>
    <mergeCell ref="A5:F6"/>
    <mergeCell ref="H5:H6"/>
    <mergeCell ref="I5:I6"/>
    <mergeCell ref="B7:F7"/>
    <mergeCell ref="C8:F8"/>
    <mergeCell ref="C11:F11"/>
    <mergeCell ref="C16:F16"/>
    <mergeCell ref="C20:F20"/>
    <mergeCell ref="B30:F30"/>
    <mergeCell ref="B32:F32"/>
    <mergeCell ref="C33:F33"/>
    <mergeCell ref="E34:F34"/>
    <mergeCell ref="E44:F44"/>
    <mergeCell ref="E45:F45"/>
    <mergeCell ref="E52:F52"/>
    <mergeCell ref="C53:F53"/>
    <mergeCell ref="C54:F54"/>
    <mergeCell ref="C88:F88"/>
    <mergeCell ref="C89:F89"/>
    <mergeCell ref="C90:F90"/>
    <mergeCell ref="C91:F91"/>
    <mergeCell ref="E55:F55"/>
    <mergeCell ref="E60:F60"/>
    <mergeCell ref="E61:F61"/>
    <mergeCell ref="E84:F84"/>
    <mergeCell ref="C85:F85"/>
    <mergeCell ref="B86:F86"/>
    <mergeCell ref="C87:F87"/>
  </mergeCells>
  <phoneticPr fontId="19"/>
  <pageMargins left="1.2992125984251968" right="0.31496062992125984" top="0.15748031496062992" bottom="0.39370078740157483" header="0" footer="0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8"/>
  <sheetViews>
    <sheetView topLeftCell="A7" zoomScale="108" workbookViewId="0">
      <selection activeCell="I30" sqref="I30"/>
    </sheetView>
  </sheetViews>
  <sheetFormatPr defaultColWidth="12.6640625" defaultRowHeight="15" customHeight="1"/>
  <cols>
    <col min="1" max="2" width="2.6640625" customWidth="1"/>
    <col min="3" max="3" width="1.88671875" customWidth="1"/>
    <col min="4" max="5" width="2.6640625" customWidth="1"/>
    <col min="6" max="6" width="19.5546875" customWidth="1"/>
    <col min="7" max="7" width="13.109375" customWidth="1"/>
    <col min="8" max="8" width="16" customWidth="1"/>
    <col min="9" max="9" width="15.77734375" customWidth="1"/>
    <col min="10" max="10" width="3.6640625" customWidth="1"/>
    <col min="11" max="26" width="9.77734375" customWidth="1"/>
  </cols>
  <sheetData>
    <row r="1" spans="1:26" ht="14.4">
      <c r="A1" s="132"/>
      <c r="B1" s="110"/>
      <c r="C1" s="110"/>
      <c r="D1" s="110"/>
      <c r="E1" s="110"/>
      <c r="F1" s="110"/>
      <c r="G1" s="110"/>
      <c r="H1" s="110"/>
      <c r="I1" s="110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3.2">
      <c r="A2" s="133" t="s">
        <v>199</v>
      </c>
      <c r="B2" s="110"/>
      <c r="C2" s="110"/>
      <c r="D2" s="110"/>
      <c r="E2" s="110"/>
      <c r="F2" s="110"/>
      <c r="G2" s="110"/>
      <c r="H2" s="110"/>
      <c r="I2" s="110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3.2">
      <c r="A3" s="134" t="s">
        <v>95</v>
      </c>
      <c r="B3" s="110"/>
      <c r="C3" s="110"/>
      <c r="D3" s="110"/>
      <c r="E3" s="110"/>
      <c r="F3" s="110"/>
      <c r="G3" s="110"/>
      <c r="H3" s="110"/>
      <c r="I3" s="110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3.2">
      <c r="A4" s="135" t="s">
        <v>1</v>
      </c>
      <c r="B4" s="113"/>
      <c r="C4" s="113"/>
      <c r="D4" s="113"/>
      <c r="E4" s="113"/>
      <c r="F4" s="113"/>
      <c r="G4" s="113"/>
      <c r="H4" s="113"/>
      <c r="I4" s="113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3.2">
      <c r="A5" s="136" t="s">
        <v>2</v>
      </c>
      <c r="B5" s="137"/>
      <c r="C5" s="137"/>
      <c r="D5" s="137"/>
      <c r="E5" s="137"/>
      <c r="F5" s="138"/>
      <c r="G5" s="139" t="s">
        <v>96</v>
      </c>
      <c r="H5" s="137"/>
      <c r="I5" s="138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3.2">
      <c r="A6" s="43" t="s">
        <v>7</v>
      </c>
      <c r="B6" s="128" t="s">
        <v>97</v>
      </c>
      <c r="C6" s="110"/>
      <c r="D6" s="110"/>
      <c r="E6" s="110"/>
      <c r="F6" s="111"/>
      <c r="G6" s="44"/>
      <c r="H6" s="44"/>
      <c r="I6" s="44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3.2">
      <c r="A7" s="43"/>
      <c r="B7" s="42" t="s">
        <v>9</v>
      </c>
      <c r="C7" s="128" t="s">
        <v>98</v>
      </c>
      <c r="D7" s="110"/>
      <c r="E7" s="110"/>
      <c r="F7" s="111"/>
      <c r="G7" s="44"/>
      <c r="H7" s="44"/>
      <c r="I7" s="44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3.2">
      <c r="A8" s="43"/>
      <c r="B8" s="42"/>
      <c r="C8" s="42"/>
      <c r="D8" s="42" t="s">
        <v>99</v>
      </c>
      <c r="E8" s="42"/>
      <c r="F8" s="44"/>
      <c r="G8" s="45">
        <v>11593783</v>
      </c>
      <c r="H8" s="44"/>
      <c r="I8" s="44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3.2">
      <c r="A9" s="43"/>
      <c r="B9" s="42"/>
      <c r="C9" s="42"/>
      <c r="D9" s="42" t="s">
        <v>200</v>
      </c>
      <c r="E9" s="42"/>
      <c r="F9" s="44"/>
      <c r="G9" s="45">
        <v>-86156</v>
      </c>
      <c r="H9" s="44"/>
      <c r="I9" s="44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3.2">
      <c r="A10" s="43"/>
      <c r="B10" s="42"/>
      <c r="C10" s="42"/>
      <c r="D10" s="42" t="s">
        <v>101</v>
      </c>
      <c r="E10" s="42"/>
      <c r="F10" s="44"/>
      <c r="G10" s="47">
        <v>37006</v>
      </c>
      <c r="H10" s="44"/>
      <c r="I10" s="44"/>
      <c r="J10" s="46" t="s">
        <v>100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2">
      <c r="A11" s="43"/>
      <c r="B11" s="42"/>
      <c r="C11" s="128" t="s">
        <v>102</v>
      </c>
      <c r="D11" s="110"/>
      <c r="E11" s="110"/>
      <c r="F11" s="111"/>
      <c r="G11" s="48"/>
      <c r="H11" s="47">
        <f>SUM(G8:G10)</f>
        <v>11544633</v>
      </c>
      <c r="I11" s="4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3.2">
      <c r="A12" s="43"/>
      <c r="B12" s="42" t="s">
        <v>13</v>
      </c>
      <c r="C12" s="128" t="s">
        <v>103</v>
      </c>
      <c r="D12" s="110"/>
      <c r="E12" s="110"/>
      <c r="F12" s="111"/>
      <c r="G12" s="49"/>
      <c r="H12" s="44"/>
      <c r="I12" s="4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3.2">
      <c r="A13" s="43"/>
      <c r="B13" s="42"/>
      <c r="C13" s="131" t="s">
        <v>104</v>
      </c>
      <c r="D13" s="110"/>
      <c r="E13" s="110"/>
      <c r="F13" s="110"/>
      <c r="G13" s="49"/>
      <c r="H13" s="44"/>
      <c r="I13" s="4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2">
      <c r="A14" s="43"/>
      <c r="B14" s="42"/>
      <c r="C14" s="42"/>
      <c r="D14" s="42"/>
      <c r="E14" s="128" t="s">
        <v>105</v>
      </c>
      <c r="F14" s="111"/>
      <c r="G14" s="50">
        <v>400910</v>
      </c>
      <c r="H14" s="44"/>
      <c r="I14" s="44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2">
      <c r="A15" s="43"/>
      <c r="B15" s="42"/>
      <c r="C15" s="42"/>
      <c r="D15" s="42"/>
      <c r="E15" s="128" t="s">
        <v>106</v>
      </c>
      <c r="F15" s="111"/>
      <c r="G15" s="51" t="s">
        <v>107</v>
      </c>
      <c r="H15" s="44"/>
      <c r="I15" s="4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2">
      <c r="A16" s="43"/>
      <c r="B16" s="42"/>
      <c r="C16" s="42"/>
      <c r="D16" s="42"/>
      <c r="E16" s="128" t="s">
        <v>108</v>
      </c>
      <c r="F16" s="111"/>
      <c r="G16" s="47">
        <f>SUM(G14:G15)</f>
        <v>400910</v>
      </c>
      <c r="H16" s="44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3.2">
      <c r="A17" s="43"/>
      <c r="B17" s="42"/>
      <c r="C17" s="128" t="s">
        <v>109</v>
      </c>
      <c r="D17" s="110"/>
      <c r="E17" s="110"/>
      <c r="F17" s="111"/>
      <c r="G17" s="44"/>
      <c r="H17" s="47">
        <f>G16</f>
        <v>400910</v>
      </c>
      <c r="I17" s="44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3.2">
      <c r="A18" s="43"/>
      <c r="B18" s="128" t="s">
        <v>110</v>
      </c>
      <c r="C18" s="110"/>
      <c r="D18" s="110"/>
      <c r="E18" s="110"/>
      <c r="F18" s="111"/>
      <c r="G18" s="44"/>
      <c r="H18" s="44"/>
      <c r="I18" s="47">
        <f>SUM(H11:H17)</f>
        <v>11945543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3.2">
      <c r="A19" s="43" t="s">
        <v>36</v>
      </c>
      <c r="B19" s="128" t="s">
        <v>111</v>
      </c>
      <c r="C19" s="110"/>
      <c r="D19" s="110"/>
      <c r="E19" s="110"/>
      <c r="F19" s="111"/>
      <c r="G19" s="44"/>
      <c r="H19" s="44"/>
      <c r="I19" s="44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3.2">
      <c r="A20" s="43"/>
      <c r="B20" s="42" t="s">
        <v>9</v>
      </c>
      <c r="C20" s="128" t="s">
        <v>112</v>
      </c>
      <c r="D20" s="110"/>
      <c r="E20" s="110"/>
      <c r="F20" s="111"/>
      <c r="G20" s="44"/>
      <c r="H20" s="44"/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3.2">
      <c r="A21" s="43"/>
      <c r="B21" s="42"/>
      <c r="C21" s="42"/>
      <c r="D21" s="42" t="s">
        <v>113</v>
      </c>
      <c r="E21" s="42"/>
      <c r="F21" s="44"/>
      <c r="G21" s="45">
        <v>423457</v>
      </c>
      <c r="H21" s="44"/>
      <c r="I21" s="44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3.2">
      <c r="A22" s="43"/>
      <c r="B22" s="42"/>
      <c r="C22" s="42"/>
      <c r="D22" s="42" t="s">
        <v>114</v>
      </c>
      <c r="E22" s="42"/>
      <c r="F22" s="44"/>
      <c r="G22" s="45">
        <v>8850</v>
      </c>
      <c r="H22" s="44"/>
      <c r="I22" s="44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3.2">
      <c r="A23" s="43"/>
      <c r="B23" s="42"/>
      <c r="C23" s="42"/>
      <c r="D23" s="42" t="s">
        <v>115</v>
      </c>
      <c r="E23" s="42"/>
      <c r="F23" s="44"/>
      <c r="G23" s="47">
        <v>257091</v>
      </c>
      <c r="H23" s="44"/>
      <c r="I23" s="4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3.2">
      <c r="A24" s="43"/>
      <c r="B24" s="42"/>
      <c r="C24" s="128" t="s">
        <v>116</v>
      </c>
      <c r="D24" s="110"/>
      <c r="E24" s="110"/>
      <c r="F24" s="111"/>
      <c r="G24" s="44"/>
      <c r="H24" s="47">
        <f>SUM(G21:G23)</f>
        <v>689398</v>
      </c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3.2">
      <c r="A25" s="43"/>
      <c r="B25" s="128" t="s">
        <v>117</v>
      </c>
      <c r="C25" s="110"/>
      <c r="D25" s="110"/>
      <c r="E25" s="110"/>
      <c r="F25" s="111"/>
      <c r="G25" s="44"/>
      <c r="H25" s="48"/>
      <c r="I25" s="47">
        <f>H24</f>
        <v>689398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3.2">
      <c r="A26" s="43" t="s">
        <v>118</v>
      </c>
      <c r="B26" s="128" t="s">
        <v>119</v>
      </c>
      <c r="C26" s="110"/>
      <c r="D26" s="110"/>
      <c r="E26" s="110"/>
      <c r="F26" s="111"/>
      <c r="G26" s="44"/>
      <c r="H26" s="49"/>
      <c r="I26" s="4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3.2">
      <c r="A27" s="43"/>
      <c r="B27" s="42"/>
      <c r="C27" s="128" t="s">
        <v>120</v>
      </c>
      <c r="D27" s="110"/>
      <c r="E27" s="110"/>
      <c r="F27" s="111"/>
      <c r="G27" s="44"/>
      <c r="H27" s="52">
        <v>8606230</v>
      </c>
      <c r="I27" s="44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3.2">
      <c r="A28" s="43"/>
      <c r="B28" s="42"/>
      <c r="C28" s="128" t="s">
        <v>91</v>
      </c>
      <c r="D28" s="110"/>
      <c r="E28" s="110"/>
      <c r="F28" s="111"/>
      <c r="G28" s="44"/>
      <c r="H28" s="53">
        <v>3349881</v>
      </c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3.2">
      <c r="A29" s="43"/>
      <c r="B29" s="128" t="s">
        <v>121</v>
      </c>
      <c r="C29" s="110"/>
      <c r="D29" s="110"/>
      <c r="E29" s="110"/>
      <c r="F29" s="111"/>
      <c r="G29" s="44"/>
      <c r="H29" s="44"/>
      <c r="I29" s="47">
        <f>SUM(H27:H28)</f>
        <v>11956111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3.2">
      <c r="A30" s="54"/>
      <c r="B30" s="129" t="s">
        <v>122</v>
      </c>
      <c r="C30" s="113"/>
      <c r="D30" s="113"/>
      <c r="E30" s="113"/>
      <c r="F30" s="114"/>
      <c r="G30" s="55"/>
      <c r="H30" s="55"/>
      <c r="I30" s="56">
        <f>I29+I25</f>
        <v>12645509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5" customHeight="1">
      <c r="A31" s="130" t="s">
        <v>123</v>
      </c>
      <c r="B31" s="119"/>
      <c r="C31" s="119"/>
      <c r="D31" s="119"/>
      <c r="E31" s="119"/>
      <c r="F31" s="119"/>
      <c r="G31" s="119"/>
      <c r="H31" s="119"/>
      <c r="I31" s="119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3.2">
      <c r="A32" s="57" t="s">
        <v>124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3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3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3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3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3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3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3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3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3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3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3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3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3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3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3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3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3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3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3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3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3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3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3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3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3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3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3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3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3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3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3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3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3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3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3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3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3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3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3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3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3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3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3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3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3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3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3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3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3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3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3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3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3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3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3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3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3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3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3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3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3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3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3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3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3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3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3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3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3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3.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3.2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3.2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3.2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3.2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3.2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3.2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3.2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3.2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3.2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3.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3.2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3.2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3.2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3.2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3.2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3.2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3.2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3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3.2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3.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3.2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3.2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3.2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3.2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3.2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3.2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3.2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3.2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3.2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3.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3.2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3.2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3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3.2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3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3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3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3.2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3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3.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3.2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3.2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3.2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3.2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3.2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3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3.2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3.2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3.2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3.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3.2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3.2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3.2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3.2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3.2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3.2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3.2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3.2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3.2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3.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3.2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3.2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3.2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3.2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3.2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3.2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3.2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3.2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3.2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3.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3.2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3.2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3.2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3.2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3.2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3.2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3.2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3.2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3.2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3.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3.2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3.2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3.2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3.2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3.2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3.2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3.2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3.2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3.2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3.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3.2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3.2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3.2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3.2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3.2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3.2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3.2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3.2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3.2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3.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3.2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3.2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3.2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3.2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3.2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3.2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3.2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3.2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3.2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3.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3.2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3.2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3.2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3.2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3.2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3.2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3.2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3.2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3.2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3.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3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3.2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3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3.2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3.2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3.2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3.2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3.2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3.2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3.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3.2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3.2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3.2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3.2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3.2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3.2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3.2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3.2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3.2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3.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3.2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3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3.2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3.2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3.2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3.2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3.2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3.2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3.2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3.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3.2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3.2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3.2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3.2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3.2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3.2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3.2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3.2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3.2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3.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3.2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3.2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3.2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3.2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3.2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3.2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3.2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3.2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3.2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3.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3.2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3.2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3.2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3.2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3.2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3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3.2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3.2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3.2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3.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3.2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3.2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3.2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3.2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3.2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3.2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3.2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3.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3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3.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3.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3.2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3.2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3.2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3.2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3.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3.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3.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3.2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3.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3.2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3.2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3.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3.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3.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3.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3.2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3.2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3.2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3.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3.2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3.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3.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3.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3.2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3.2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3.2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3.2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3.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3.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3.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3.2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3.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3.2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3.2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3.2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3.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3.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3.2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3.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3.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3.2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3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3.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3.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3.2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3.2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3.2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3.2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3.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3.2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3.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3.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3.2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3.2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3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3.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3.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3.2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3.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3.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3.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3.2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3.2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3.2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3.2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3.2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3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3.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3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3.2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3.2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3.2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3.2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3.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3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3.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3.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3.2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3.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3.2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3.2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3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3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3.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3.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3.2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3.2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3.2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3.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3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3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3.2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3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3.2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3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3.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3.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3.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3.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3.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3.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3.2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3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3.2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3.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3.2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3.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3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3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3.2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3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3.2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3.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3.2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3.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3.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3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3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3.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3.2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3.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3.2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3.2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3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3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3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3.2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3.2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3.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3.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3.2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3.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3.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3.2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3.2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3.2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3.2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3.2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3.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3.2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3.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3.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3.2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3.2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3.2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3.2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3.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3.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3.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3.2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3.2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3.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3.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3.2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3.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3.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3.2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3.2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3.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3.2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3.2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3.2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3.2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3.2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3.2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3.2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3.2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3.2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3.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3.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3.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3.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3.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3.2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3.2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3.2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3.2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3.2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3.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3.2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3.2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3.2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3.2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3.2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3.2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3.2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3.2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3.2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3.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3.2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3.2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3.2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3.2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3.2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3.2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3.2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3.2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3.2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3.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3.2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3.2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3.2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3.2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3.2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3.2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3.2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3.2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3.2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3.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3.2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3.2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3.2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3.2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3.2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3.2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3.2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3.2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3.2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3.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3.2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3.2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3.2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3.2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3.2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3.2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3.2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3.2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3.2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3.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3.2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3.2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3.2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3.2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3.2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3.2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3.2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3.2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3.2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3.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3.2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3.2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3.2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3.2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3.2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3.2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3.2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3.2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3.2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3.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3.2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3.2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3.2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3.2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3.2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3.2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3.2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3.2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3.2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3.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3.2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3.2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3.2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3.2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3.2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3.2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3.2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3.2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3.2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3.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3.2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3.2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3.2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3.2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3.2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3.2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3.2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3.2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3.2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3.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3.2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3.2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3.2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3.2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3.2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3.2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3.2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3.2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3.2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3.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3.2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3.2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3.2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3.2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3.2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3.2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3.2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3.2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3.2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3.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3.2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3.2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3.2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3.2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3.2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3.2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3.2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3.2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3.2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3.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3.2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3.2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3.2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3.2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3.2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3.2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3.2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3.2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3.2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3.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3.2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3.2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3.2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3.2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3.2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3.2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3.2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3.2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3.2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3.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3.2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3.2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3.2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3.2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3.2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3.2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3.2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3.2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3.2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3.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3.2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3.2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3.2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3.2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3.2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3.2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3.2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3.2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3.2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3.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3.2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3.2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3.2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3.2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3.2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3.2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3.2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3.2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3.2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3.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3.2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3.2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3.2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3.2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3.2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3.2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3.2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3.2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3.2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3.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3.2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3.2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3.2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3.2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3.2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3.2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3.2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3.2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3.2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3.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3.2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3.2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3.2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3.2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3.2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3.2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3.2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3.2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3.2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3.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3.2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3.2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3.2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3.2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3.2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3.2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3.2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3.2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3.2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3.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3.2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3.2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3.2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3.2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3.2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3.2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3.2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3.2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3.2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3.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3.2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3.2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3.2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3.2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3.2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3.2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3.2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3.2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3.2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3.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3.2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3.2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3.2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3.2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3.2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3.2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3.2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3.2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3.2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3.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3.2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3.2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3.2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3.2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3.2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3.2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3.2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3.2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3.2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3.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3.2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3.2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3.2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3.2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3.2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3.2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3.2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3.2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3.2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3.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3.2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3.2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3.2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3.2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3.2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3.2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3.2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3.2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3.2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3.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3.2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3.2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3.2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3.2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3.2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3.2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3.2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3.2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3.2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3.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3.2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3.2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3.2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3.2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3.2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3.2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3.2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3.2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3.2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3.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3.2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3.2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3.2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3.2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3.2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3.2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3.2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3.2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3.2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3.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3.2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3.2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3.2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3.2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3.2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3.2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3.2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3.2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3.2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3.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3.2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3.2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3.2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3.2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3.2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3.2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3.2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3.2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3.2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3.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3.2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3.2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3.2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3.2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3.2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3.2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3.2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3.2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3.2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3.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3.2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3.2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3.2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3.2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3.2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3.2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3.2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3.2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3.2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3.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3.2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3.2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3.2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3.2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3.2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3.2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3.2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3.2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3.2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3.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3.2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3.2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3.2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3.2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3.2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3.2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3.2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3.2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3.2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3.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3.2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3.2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3.2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3.2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3.2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3.2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3.2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3.2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3.2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3.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3.2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3.2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3.2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3.2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3.2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3.2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3.2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3.2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3.2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3.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3.2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3.2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3.2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3.2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3.2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3.2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3.2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3.2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3.2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3.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3.2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3.2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3.2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3.2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3.2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3.2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3.2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3.2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3.2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3.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3.2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3.2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3.2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3.2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3.2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3.2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3.2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3.2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3.2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3.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3.2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3.2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3.2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3.2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3.2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3.2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3.2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3.2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3.2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3.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3.2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3.2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3.2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3.2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3.2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3.2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3.2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3.2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3.2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3.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3.2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3.2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3.2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3.2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3.2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3.2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3.2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3.2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3.2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3.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3.2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3.2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3.2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3.2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3.2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3.2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3.2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3.2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3.2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3.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3.2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3.2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3.2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3.2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3.2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3.2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3.2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3.2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3.2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3.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3.2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3.2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3.2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3.2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3.2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3.2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3.2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3.2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3.2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3.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3.2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3.2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3.2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3.2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3.2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3.2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3.2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3.2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3.2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3.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3.2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3.2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3.2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3.2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3.2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3.2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3.2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3.2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3.2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3.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3.2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3.2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3.2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3.2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3.2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3.2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3.2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3.2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3.2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3.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3.2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3.2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3.2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3.2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spans="1:26" ht="13.2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spans="1:26" ht="13.2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spans="1:26" ht="13.2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spans="1:26" ht="13.2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spans="1:26" ht="13.2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spans="1:26" ht="13.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spans="1:26" ht="13.2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spans="1:26" ht="13.2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spans="1:26" ht="13.2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spans="1:26" ht="13.2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spans="1:26" ht="13.2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spans="1:26" ht="13.2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</sheetData>
  <mergeCells count="26">
    <mergeCell ref="A1:I1"/>
    <mergeCell ref="A2:I2"/>
    <mergeCell ref="A3:I3"/>
    <mergeCell ref="A4:I4"/>
    <mergeCell ref="A5:F5"/>
    <mergeCell ref="G5:I5"/>
    <mergeCell ref="B6:F6"/>
    <mergeCell ref="C7:F7"/>
    <mergeCell ref="C11:F11"/>
    <mergeCell ref="C12:F12"/>
    <mergeCell ref="C13:F13"/>
    <mergeCell ref="E14:F14"/>
    <mergeCell ref="E15:F15"/>
    <mergeCell ref="E16:F16"/>
    <mergeCell ref="C27:F27"/>
    <mergeCell ref="C28:F28"/>
    <mergeCell ref="B29:F29"/>
    <mergeCell ref="B30:F30"/>
    <mergeCell ref="A31:I31"/>
    <mergeCell ref="C17:F17"/>
    <mergeCell ref="B18:F18"/>
    <mergeCell ref="B19:F19"/>
    <mergeCell ref="C20:F20"/>
    <mergeCell ref="C24:F24"/>
    <mergeCell ref="B25:F25"/>
    <mergeCell ref="B26:F26"/>
  </mergeCells>
  <phoneticPr fontId="19"/>
  <pageMargins left="1.299212598425197" right="0.31496062992125984" top="0.94488188976377963" bottom="0.3543307086614173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1001"/>
  <sheetViews>
    <sheetView tabSelected="1" topLeftCell="A67" workbookViewId="0">
      <selection activeCell="H76" sqref="H76"/>
    </sheetView>
  </sheetViews>
  <sheetFormatPr defaultColWidth="12.6640625" defaultRowHeight="15" customHeight="1"/>
  <cols>
    <col min="1" max="2" width="2.33203125" customWidth="1"/>
    <col min="3" max="3" width="15.6640625" customWidth="1"/>
    <col min="4" max="4" width="9.77734375" customWidth="1"/>
    <col min="5" max="5" width="12.33203125" customWidth="1"/>
    <col min="6" max="7" width="9.77734375" customWidth="1"/>
    <col min="8" max="8" width="11.88671875" customWidth="1"/>
    <col min="9" max="9" width="9.77734375" customWidth="1"/>
    <col min="10" max="10" width="13.5546875" customWidth="1"/>
    <col min="11" max="11" width="10.6640625" customWidth="1"/>
    <col min="12" max="13" width="10.44140625" customWidth="1"/>
    <col min="14" max="14" width="12.77734375" customWidth="1"/>
    <col min="15" max="15" width="14.21875" customWidth="1"/>
    <col min="16" max="16" width="11.6640625" customWidth="1"/>
    <col min="17" max="26" width="9.77734375" customWidth="1"/>
  </cols>
  <sheetData>
    <row r="1" spans="1:26" ht="13.2">
      <c r="A1" s="58" t="s">
        <v>125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13.2">
      <c r="A2" s="157" t="s">
        <v>126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3.2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13.2">
      <c r="A4" s="158" t="s">
        <v>127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59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13.2">
      <c r="A5" s="160" t="s">
        <v>128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2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3.2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13.2">
      <c r="A7" s="58" t="s">
        <v>129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25.5" customHeight="1">
      <c r="A8" s="163" t="s">
        <v>130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13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3.2">
      <c r="A10" s="58" t="s">
        <v>131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3.2">
      <c r="A11" s="58"/>
      <c r="B11" s="153" t="s">
        <v>132</v>
      </c>
      <c r="C11" s="110"/>
      <c r="D11" s="110"/>
      <c r="E11" s="110"/>
      <c r="F11" s="110"/>
      <c r="G11" s="110"/>
      <c r="H11" s="110"/>
      <c r="I11" s="110"/>
      <c r="J11" s="110"/>
      <c r="K11" s="110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3.2">
      <c r="A12" s="58"/>
      <c r="B12" s="153" t="s">
        <v>133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59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3.2">
      <c r="A13" s="58"/>
      <c r="B13" s="153" t="s">
        <v>134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3.2">
      <c r="A14" s="58" t="s">
        <v>135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3.2">
      <c r="A15" s="58" t="s">
        <v>136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3.2">
      <c r="A16" s="58" t="s">
        <v>137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3.2">
      <c r="A17" s="58" t="s">
        <v>138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3.2">
      <c r="A18" s="58" t="s">
        <v>139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3.2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 t="s">
        <v>1</v>
      </c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3.2">
      <c r="A20" s="154" t="s">
        <v>2</v>
      </c>
      <c r="B20" s="119"/>
      <c r="C20" s="120"/>
      <c r="D20" s="155" t="s">
        <v>140</v>
      </c>
      <c r="E20" s="147"/>
      <c r="F20" s="147"/>
      <c r="G20" s="147"/>
      <c r="H20" s="147"/>
      <c r="I20" s="147"/>
      <c r="J20" s="147"/>
      <c r="K20" s="148"/>
      <c r="L20" s="156" t="s">
        <v>4</v>
      </c>
      <c r="M20" s="147"/>
      <c r="N20" s="147"/>
      <c r="O20" s="148"/>
      <c r="P20" s="95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31.95" customHeight="1">
      <c r="A21" s="125"/>
      <c r="B21" s="113"/>
      <c r="C21" s="114"/>
      <c r="D21" s="62" t="s">
        <v>141</v>
      </c>
      <c r="E21" s="62" t="s">
        <v>181</v>
      </c>
      <c r="F21" s="62" t="s">
        <v>142</v>
      </c>
      <c r="G21" s="62" t="s">
        <v>182</v>
      </c>
      <c r="H21" s="62" t="s">
        <v>146</v>
      </c>
      <c r="I21" s="62" t="s">
        <v>143</v>
      </c>
      <c r="J21" s="63" t="s">
        <v>144</v>
      </c>
      <c r="K21" s="63" t="s">
        <v>145</v>
      </c>
      <c r="L21" s="62" t="s">
        <v>183</v>
      </c>
      <c r="M21" s="62" t="s">
        <v>184</v>
      </c>
      <c r="N21" s="63" t="s">
        <v>147</v>
      </c>
      <c r="O21" s="96" t="s">
        <v>148</v>
      </c>
      <c r="P21" s="97" t="s">
        <v>5</v>
      </c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 spans="1:26" ht="15.75" customHeight="1">
      <c r="A22" s="152" t="s">
        <v>149</v>
      </c>
      <c r="B22" s="119"/>
      <c r="C22" s="120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5.75" customHeight="1">
      <c r="A23" s="150" t="s">
        <v>150</v>
      </c>
      <c r="B23" s="110"/>
      <c r="C23" s="111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240500</v>
      </c>
      <c r="K23" s="66">
        <f t="shared" ref="K23:K29" si="0">SUM(D23:J23)</f>
        <v>240500</v>
      </c>
      <c r="L23" s="65"/>
      <c r="M23" s="65"/>
      <c r="N23" s="66">
        <v>0</v>
      </c>
      <c r="O23" s="66">
        <f t="shared" ref="O23:O29" si="1">L23+N23</f>
        <v>0</v>
      </c>
      <c r="P23" s="66">
        <f t="shared" ref="P23:P29" si="2">K23+O23</f>
        <v>240500</v>
      </c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5.75" customHeight="1">
      <c r="A24" s="150" t="s">
        <v>151</v>
      </c>
      <c r="B24" s="110"/>
      <c r="C24" s="111"/>
      <c r="D24" s="66">
        <v>959867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/>
      <c r="K24" s="66">
        <f t="shared" si="0"/>
        <v>959867</v>
      </c>
      <c r="L24" s="66">
        <v>0</v>
      </c>
      <c r="M24" s="66">
        <v>0</v>
      </c>
      <c r="N24" s="66">
        <v>0</v>
      </c>
      <c r="O24" s="66">
        <f t="shared" si="1"/>
        <v>0</v>
      </c>
      <c r="P24" s="66">
        <f t="shared" si="2"/>
        <v>959867</v>
      </c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5.75" customHeight="1">
      <c r="A25" s="150" t="s">
        <v>16</v>
      </c>
      <c r="B25" s="110"/>
      <c r="C25" s="111"/>
      <c r="D25" s="66"/>
      <c r="E25" s="66"/>
      <c r="F25" s="66"/>
      <c r="G25" s="66"/>
      <c r="H25" s="66">
        <v>0</v>
      </c>
      <c r="I25" s="66">
        <v>0</v>
      </c>
      <c r="J25" s="66">
        <v>5483108</v>
      </c>
      <c r="K25" s="66">
        <f t="shared" si="0"/>
        <v>5483108</v>
      </c>
      <c r="L25" s="66">
        <v>0</v>
      </c>
      <c r="M25" s="66">
        <v>0</v>
      </c>
      <c r="N25" s="66">
        <v>0</v>
      </c>
      <c r="O25" s="66">
        <f t="shared" si="1"/>
        <v>0</v>
      </c>
      <c r="P25" s="66">
        <f t="shared" si="2"/>
        <v>5483108</v>
      </c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5.75" customHeight="1">
      <c r="A26" s="150" t="s">
        <v>152</v>
      </c>
      <c r="B26" s="110"/>
      <c r="C26" s="111"/>
      <c r="D26" s="66"/>
      <c r="E26" s="66"/>
      <c r="F26" s="66"/>
      <c r="G26" s="66"/>
      <c r="H26" s="66">
        <v>0</v>
      </c>
      <c r="I26" s="66">
        <v>0</v>
      </c>
      <c r="J26" s="66">
        <v>1800000</v>
      </c>
      <c r="K26" s="66">
        <f t="shared" ref="K26" si="3">SUM(D26:J26)</f>
        <v>1800000</v>
      </c>
      <c r="L26" s="66">
        <v>0</v>
      </c>
      <c r="M26" s="66">
        <v>0</v>
      </c>
      <c r="N26" s="66">
        <v>0</v>
      </c>
      <c r="O26" s="66">
        <f t="shared" ref="O26" si="4">L26+N26</f>
        <v>0</v>
      </c>
      <c r="P26" s="66">
        <f t="shared" ref="P26" si="5">K26+O26</f>
        <v>1800000</v>
      </c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5.75" customHeight="1">
      <c r="A27" s="150" t="s">
        <v>153</v>
      </c>
      <c r="B27" s="110"/>
      <c r="C27" s="111"/>
      <c r="D27" s="66">
        <v>578200</v>
      </c>
      <c r="E27" s="66">
        <v>0</v>
      </c>
      <c r="F27" s="66">
        <v>420000</v>
      </c>
      <c r="G27" s="66">
        <v>0</v>
      </c>
      <c r="H27" s="66">
        <v>0</v>
      </c>
      <c r="I27" s="66">
        <v>0</v>
      </c>
      <c r="J27" s="66">
        <v>5370000</v>
      </c>
      <c r="K27" s="66">
        <f t="shared" si="0"/>
        <v>6368200</v>
      </c>
      <c r="L27" s="66">
        <v>0</v>
      </c>
      <c r="M27" s="66">
        <v>0</v>
      </c>
      <c r="N27" s="66">
        <v>0</v>
      </c>
      <c r="O27" s="66">
        <f t="shared" si="1"/>
        <v>0</v>
      </c>
      <c r="P27" s="66">
        <f t="shared" si="2"/>
        <v>6368200</v>
      </c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5.75" customHeight="1">
      <c r="A28" s="150" t="s">
        <v>154</v>
      </c>
      <c r="B28" s="110"/>
      <c r="C28" s="111"/>
      <c r="D28" s="66">
        <v>2741770</v>
      </c>
      <c r="E28" s="66"/>
      <c r="F28" s="66">
        <v>251700</v>
      </c>
      <c r="G28" s="66">
        <v>0</v>
      </c>
      <c r="H28" s="66">
        <v>1684400</v>
      </c>
      <c r="I28" s="66">
        <v>2259900</v>
      </c>
      <c r="J28" s="66">
        <v>0</v>
      </c>
      <c r="K28" s="66">
        <f t="shared" si="0"/>
        <v>6937770</v>
      </c>
      <c r="L28" s="66">
        <v>1498600</v>
      </c>
      <c r="M28" s="66">
        <v>0</v>
      </c>
      <c r="N28" s="66">
        <v>0</v>
      </c>
      <c r="O28" s="66">
        <f t="shared" si="1"/>
        <v>1498600</v>
      </c>
      <c r="P28" s="66">
        <f t="shared" si="2"/>
        <v>8436370</v>
      </c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5.75" customHeight="1">
      <c r="A29" s="150" t="s">
        <v>155</v>
      </c>
      <c r="B29" s="110"/>
      <c r="C29" s="111"/>
      <c r="D29" s="68">
        <v>0</v>
      </c>
      <c r="E29" s="68">
        <v>0</v>
      </c>
      <c r="F29" s="68">
        <v>0</v>
      </c>
      <c r="G29" s="68">
        <v>0</v>
      </c>
      <c r="H29" s="68">
        <v>0</v>
      </c>
      <c r="I29" s="68">
        <v>0</v>
      </c>
      <c r="J29" s="68">
        <v>0</v>
      </c>
      <c r="K29" s="68">
        <f t="shared" si="0"/>
        <v>0</v>
      </c>
      <c r="L29" s="68">
        <v>0</v>
      </c>
      <c r="M29" s="68">
        <v>0</v>
      </c>
      <c r="N29" s="68">
        <v>6781</v>
      </c>
      <c r="O29" s="68">
        <f t="shared" si="1"/>
        <v>6781</v>
      </c>
      <c r="P29" s="68">
        <f t="shared" si="2"/>
        <v>6781</v>
      </c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5.75" customHeight="1">
      <c r="A30" s="150" t="s">
        <v>156</v>
      </c>
      <c r="B30" s="110"/>
      <c r="C30" s="111"/>
      <c r="D30" s="68">
        <f t="shared" ref="D30:P30" si="6">SUM(D23:D29)</f>
        <v>4279837</v>
      </c>
      <c r="E30" s="68">
        <f t="shared" si="6"/>
        <v>0</v>
      </c>
      <c r="F30" s="68">
        <f t="shared" si="6"/>
        <v>671700</v>
      </c>
      <c r="G30" s="68">
        <f t="shared" si="6"/>
        <v>0</v>
      </c>
      <c r="H30" s="68">
        <f t="shared" si="6"/>
        <v>1684400</v>
      </c>
      <c r="I30" s="68">
        <f t="shared" si="6"/>
        <v>2259900</v>
      </c>
      <c r="J30" s="68">
        <f t="shared" si="6"/>
        <v>12893608</v>
      </c>
      <c r="K30" s="68">
        <f t="shared" si="6"/>
        <v>21789445</v>
      </c>
      <c r="L30" s="68">
        <f t="shared" si="6"/>
        <v>1498600</v>
      </c>
      <c r="M30" s="68">
        <f t="shared" si="6"/>
        <v>0</v>
      </c>
      <c r="N30" s="68">
        <f t="shared" si="6"/>
        <v>6781</v>
      </c>
      <c r="O30" s="68">
        <f t="shared" si="6"/>
        <v>1505381</v>
      </c>
      <c r="P30" s="68">
        <f t="shared" si="6"/>
        <v>23294826</v>
      </c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5.75" customHeight="1">
      <c r="A31" s="151" t="s">
        <v>157</v>
      </c>
      <c r="B31" s="110"/>
      <c r="C31" s="111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5.75" customHeight="1">
      <c r="A32" s="151" t="s">
        <v>158</v>
      </c>
      <c r="B32" s="110"/>
      <c r="C32" s="111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5.75" customHeight="1">
      <c r="A33" s="150" t="s">
        <v>65</v>
      </c>
      <c r="B33" s="110"/>
      <c r="C33" s="111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1920000</v>
      </c>
      <c r="K33" s="66">
        <f>SUM(D33:J33)</f>
        <v>1920000</v>
      </c>
      <c r="L33" s="66">
        <v>0</v>
      </c>
      <c r="M33" s="66">
        <v>0</v>
      </c>
      <c r="N33" s="66">
        <v>0</v>
      </c>
      <c r="O33" s="66">
        <f>L33+N33</f>
        <v>0</v>
      </c>
      <c r="P33" s="66">
        <f>K33+O33</f>
        <v>1920000</v>
      </c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5.75" customHeight="1">
      <c r="A34" s="150" t="s">
        <v>66</v>
      </c>
      <c r="B34" s="110"/>
      <c r="C34" s="111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297128</v>
      </c>
      <c r="K34" s="66">
        <f>SUM(D34:J34)</f>
        <v>297128</v>
      </c>
      <c r="L34" s="66">
        <v>0</v>
      </c>
      <c r="M34" s="66">
        <v>0</v>
      </c>
      <c r="N34" s="66">
        <v>0</v>
      </c>
      <c r="O34" s="66">
        <f>L34+N34</f>
        <v>0</v>
      </c>
      <c r="P34" s="66">
        <f>K34+O34</f>
        <v>297128</v>
      </c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5.75" customHeight="1">
      <c r="A35" s="150" t="s">
        <v>159</v>
      </c>
      <c r="B35" s="110"/>
      <c r="C35" s="111"/>
      <c r="D35" s="66"/>
      <c r="E35" s="66">
        <v>742207</v>
      </c>
      <c r="F35" s="66">
        <v>169000</v>
      </c>
      <c r="G35" s="66">
        <v>0</v>
      </c>
      <c r="H35" s="66">
        <v>67397</v>
      </c>
      <c r="I35" s="66">
        <v>1473229</v>
      </c>
      <c r="J35" s="66"/>
      <c r="K35" s="66">
        <f>SUM(D35:J35)</f>
        <v>2451833</v>
      </c>
      <c r="L35" s="66"/>
      <c r="M35" s="66">
        <v>0</v>
      </c>
      <c r="N35" s="66">
        <v>0</v>
      </c>
      <c r="O35" s="66">
        <f>L35+N35</f>
        <v>0</v>
      </c>
      <c r="P35" s="66">
        <f>K35+O35</f>
        <v>2451833</v>
      </c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5.75" customHeight="1">
      <c r="A36" s="150" t="s">
        <v>48</v>
      </c>
      <c r="B36" s="110"/>
      <c r="C36" s="111"/>
      <c r="D36" s="66"/>
      <c r="E36" s="66">
        <v>0</v>
      </c>
      <c r="F36" s="66"/>
      <c r="G36" s="66">
        <v>0</v>
      </c>
      <c r="H36" s="66">
        <v>0</v>
      </c>
      <c r="I36" s="66">
        <v>0</v>
      </c>
      <c r="J36" s="66">
        <v>0</v>
      </c>
      <c r="K36" s="66">
        <f>SUM(D36:J36)</f>
        <v>0</v>
      </c>
      <c r="L36" s="66">
        <v>0</v>
      </c>
      <c r="M36" s="66">
        <v>0</v>
      </c>
      <c r="N36" s="66">
        <v>0</v>
      </c>
      <c r="O36" s="66">
        <f>L36+N36</f>
        <v>0</v>
      </c>
      <c r="P36" s="66">
        <f>K36+O36</f>
        <v>0</v>
      </c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5.75" customHeight="1">
      <c r="A37" s="150" t="s">
        <v>49</v>
      </c>
      <c r="B37" s="110"/>
      <c r="C37" s="111"/>
      <c r="D37" s="67"/>
      <c r="E37" s="67"/>
      <c r="F37" s="67"/>
      <c r="G37" s="67"/>
      <c r="H37" s="67">
        <v>0</v>
      </c>
      <c r="I37" s="67">
        <v>0</v>
      </c>
      <c r="J37" s="67">
        <v>5483108</v>
      </c>
      <c r="K37" s="67">
        <f>SUM(D37:J37)</f>
        <v>5483108</v>
      </c>
      <c r="L37" s="67">
        <v>0</v>
      </c>
      <c r="M37" s="67">
        <v>0</v>
      </c>
      <c r="N37" s="67">
        <v>0</v>
      </c>
      <c r="O37" s="94">
        <f>L37+N37</f>
        <v>0</v>
      </c>
      <c r="P37" s="67">
        <f>K37+O37</f>
        <v>5483108</v>
      </c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5.75" customHeight="1">
      <c r="A38" s="150" t="s">
        <v>160</v>
      </c>
      <c r="B38" s="110"/>
      <c r="C38" s="111"/>
      <c r="D38" s="70">
        <f t="shared" ref="D38:M38" si="7">SUM(D32:D37)</f>
        <v>0</v>
      </c>
      <c r="E38" s="69">
        <f t="shared" si="7"/>
        <v>742207</v>
      </c>
      <c r="F38" s="69">
        <f t="shared" si="7"/>
        <v>169000</v>
      </c>
      <c r="G38" s="69">
        <f t="shared" si="7"/>
        <v>0</v>
      </c>
      <c r="H38" s="69">
        <f t="shared" si="7"/>
        <v>67397</v>
      </c>
      <c r="I38" s="69">
        <f t="shared" si="7"/>
        <v>1473229</v>
      </c>
      <c r="J38" s="69">
        <f t="shared" si="7"/>
        <v>7700236</v>
      </c>
      <c r="K38" s="69">
        <f t="shared" si="7"/>
        <v>10152069</v>
      </c>
      <c r="L38" s="69">
        <f t="shared" si="7"/>
        <v>0</v>
      </c>
      <c r="M38" s="69">
        <f t="shared" si="7"/>
        <v>0</v>
      </c>
      <c r="N38" s="69">
        <f>SUM(N33:N37)</f>
        <v>0</v>
      </c>
      <c r="O38" s="69">
        <f>SUM(O32:O37)</f>
        <v>0</v>
      </c>
      <c r="P38" s="69">
        <f>SUM(P32:P37)</f>
        <v>10152069</v>
      </c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5.75" customHeight="1">
      <c r="A39" s="151" t="s">
        <v>161</v>
      </c>
      <c r="B39" s="110"/>
      <c r="C39" s="111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5.75" customHeight="1">
      <c r="A40" s="150" t="s">
        <v>54</v>
      </c>
      <c r="B40" s="110"/>
      <c r="C40" s="111"/>
      <c r="D40" s="66">
        <v>2098200</v>
      </c>
      <c r="E40" s="66">
        <v>0</v>
      </c>
      <c r="F40" s="66">
        <v>168412</v>
      </c>
      <c r="G40" s="66">
        <v>0</v>
      </c>
      <c r="H40" s="66">
        <v>493989</v>
      </c>
      <c r="I40" s="66">
        <v>0</v>
      </c>
      <c r="J40" s="66">
        <v>0</v>
      </c>
      <c r="K40" s="66">
        <f t="shared" ref="K40:K66" si="8">SUM(D40:J40)</f>
        <v>2760601</v>
      </c>
      <c r="L40" s="66">
        <v>0</v>
      </c>
      <c r="M40" s="66">
        <v>0</v>
      </c>
      <c r="N40" s="66">
        <v>0</v>
      </c>
      <c r="O40" s="66">
        <f t="shared" ref="O40:O66" si="9">L40+N40</f>
        <v>0</v>
      </c>
      <c r="P40" s="66">
        <f t="shared" ref="P40:P66" si="10">K40+O40</f>
        <v>2760601</v>
      </c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5.75" customHeight="1">
      <c r="A41" s="93"/>
      <c r="B41" s="64"/>
      <c r="C41" s="98" t="s">
        <v>55</v>
      </c>
      <c r="D41" s="66">
        <v>0</v>
      </c>
      <c r="E41" s="66">
        <v>1650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f t="shared" si="8"/>
        <v>1650</v>
      </c>
      <c r="L41" s="66">
        <v>0</v>
      </c>
      <c r="M41" s="66">
        <v>0</v>
      </c>
      <c r="N41" s="66">
        <v>0</v>
      </c>
      <c r="O41" s="66">
        <f t="shared" si="9"/>
        <v>0</v>
      </c>
      <c r="P41" s="66">
        <f t="shared" si="10"/>
        <v>1650</v>
      </c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5.75" customHeight="1">
      <c r="A42" s="150" t="s">
        <v>56</v>
      </c>
      <c r="B42" s="110"/>
      <c r="C42" s="111"/>
      <c r="D42" s="66">
        <v>310124</v>
      </c>
      <c r="E42" s="66">
        <v>9821</v>
      </c>
      <c r="F42" s="66">
        <v>170185</v>
      </c>
      <c r="G42" s="66">
        <v>0</v>
      </c>
      <c r="H42" s="66">
        <v>23949</v>
      </c>
      <c r="I42" s="66">
        <v>3016</v>
      </c>
      <c r="J42" s="66">
        <v>113295</v>
      </c>
      <c r="K42" s="66">
        <f t="shared" si="8"/>
        <v>630390</v>
      </c>
      <c r="L42" s="66">
        <v>0</v>
      </c>
      <c r="M42" s="66">
        <v>0</v>
      </c>
      <c r="N42" s="66"/>
      <c r="O42" s="66">
        <f t="shared" si="9"/>
        <v>0</v>
      </c>
      <c r="P42" s="66">
        <f t="shared" si="10"/>
        <v>630390</v>
      </c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5.75" customHeight="1">
      <c r="A43" s="93"/>
      <c r="B43" s="64"/>
      <c r="C43" s="98" t="s">
        <v>57</v>
      </c>
      <c r="D43" s="66">
        <v>61645</v>
      </c>
      <c r="E43" s="66">
        <v>47478</v>
      </c>
      <c r="F43" s="66">
        <v>29750</v>
      </c>
      <c r="G43" s="66">
        <v>0</v>
      </c>
      <c r="H43" s="66">
        <v>25640</v>
      </c>
      <c r="I43" s="66">
        <v>0</v>
      </c>
      <c r="J43" s="66">
        <v>13010</v>
      </c>
      <c r="K43" s="66">
        <f t="shared" si="8"/>
        <v>177523</v>
      </c>
      <c r="L43" s="66">
        <v>0</v>
      </c>
      <c r="M43" s="66">
        <v>0</v>
      </c>
      <c r="N43" s="66">
        <v>0</v>
      </c>
      <c r="O43" s="66">
        <f t="shared" si="9"/>
        <v>0</v>
      </c>
      <c r="P43" s="66">
        <f t="shared" si="10"/>
        <v>177523</v>
      </c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5.75" customHeight="1">
      <c r="A44" s="93"/>
      <c r="B44" s="64"/>
      <c r="C44" s="98" t="s">
        <v>58</v>
      </c>
      <c r="D44" s="66"/>
      <c r="E44" s="66"/>
      <c r="F44" s="66"/>
      <c r="G44" s="66">
        <v>0</v>
      </c>
      <c r="H44" s="66">
        <v>17600</v>
      </c>
      <c r="I44" s="66">
        <v>7054</v>
      </c>
      <c r="J44" s="66">
        <v>226185</v>
      </c>
      <c r="K44" s="66">
        <f t="shared" si="8"/>
        <v>250839</v>
      </c>
      <c r="L44" s="66">
        <v>0</v>
      </c>
      <c r="M44" s="66">
        <v>0</v>
      </c>
      <c r="N44" s="66">
        <v>0</v>
      </c>
      <c r="O44" s="66">
        <f t="shared" si="9"/>
        <v>0</v>
      </c>
      <c r="P44" s="66">
        <f t="shared" si="10"/>
        <v>250839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5.75" customHeight="1">
      <c r="A45" s="150" t="s">
        <v>162</v>
      </c>
      <c r="B45" s="110"/>
      <c r="C45" s="111"/>
      <c r="D45" s="67">
        <v>1078</v>
      </c>
      <c r="E45" s="66">
        <v>8316</v>
      </c>
      <c r="F45" s="66">
        <v>229741</v>
      </c>
      <c r="G45" s="66">
        <v>0</v>
      </c>
      <c r="H45" s="66">
        <v>30110</v>
      </c>
      <c r="I45" s="66">
        <v>38653</v>
      </c>
      <c r="J45" s="66">
        <v>19032</v>
      </c>
      <c r="K45" s="66">
        <f t="shared" si="8"/>
        <v>326930</v>
      </c>
      <c r="L45" s="66">
        <v>0</v>
      </c>
      <c r="M45" s="66">
        <v>0</v>
      </c>
      <c r="N45" s="66">
        <v>0</v>
      </c>
      <c r="O45" s="66">
        <f t="shared" si="9"/>
        <v>0</v>
      </c>
      <c r="P45" s="66">
        <f t="shared" si="10"/>
        <v>326930</v>
      </c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5.75" customHeight="1">
      <c r="A46" s="150" t="s">
        <v>163</v>
      </c>
      <c r="B46" s="110"/>
      <c r="C46" s="111"/>
      <c r="D46" s="66">
        <v>0</v>
      </c>
      <c r="E46" s="66">
        <v>0</v>
      </c>
      <c r="F46" s="66">
        <v>0</v>
      </c>
      <c r="G46" s="66">
        <v>0</v>
      </c>
      <c r="H46" s="66">
        <v>0</v>
      </c>
      <c r="I46" s="66">
        <v>0</v>
      </c>
      <c r="J46" s="66">
        <v>1800000</v>
      </c>
      <c r="K46" s="66">
        <f t="shared" si="8"/>
        <v>1800000</v>
      </c>
      <c r="L46" s="66">
        <v>0</v>
      </c>
      <c r="M46" s="66">
        <v>0</v>
      </c>
      <c r="N46" s="66">
        <v>0</v>
      </c>
      <c r="O46" s="66">
        <f t="shared" si="9"/>
        <v>0</v>
      </c>
      <c r="P46" s="66">
        <f t="shared" si="10"/>
        <v>1800000</v>
      </c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5.75" customHeight="1">
      <c r="A47" s="150" t="s">
        <v>70</v>
      </c>
      <c r="B47" s="110"/>
      <c r="C47" s="111"/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37800</v>
      </c>
      <c r="K47" s="66">
        <f t="shared" si="8"/>
        <v>37800</v>
      </c>
      <c r="L47" s="66">
        <v>0</v>
      </c>
      <c r="M47" s="66">
        <v>0</v>
      </c>
      <c r="N47" s="66">
        <v>0</v>
      </c>
      <c r="O47" s="66">
        <f t="shared" si="9"/>
        <v>0</v>
      </c>
      <c r="P47" s="66">
        <f t="shared" si="10"/>
        <v>37800</v>
      </c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5.75" customHeight="1">
      <c r="A48" s="150" t="s">
        <v>164</v>
      </c>
      <c r="B48" s="110"/>
      <c r="C48" s="111"/>
      <c r="D48" s="66">
        <v>0</v>
      </c>
      <c r="E48" s="66">
        <v>0</v>
      </c>
      <c r="F48" s="66">
        <v>0</v>
      </c>
      <c r="G48" s="66">
        <v>0</v>
      </c>
      <c r="H48" s="66">
        <v>0</v>
      </c>
      <c r="I48" s="66">
        <v>0</v>
      </c>
      <c r="J48" s="66">
        <v>10000</v>
      </c>
      <c r="K48" s="66">
        <f t="shared" si="8"/>
        <v>10000</v>
      </c>
      <c r="L48" s="66">
        <v>0</v>
      </c>
      <c r="M48" s="66">
        <v>0</v>
      </c>
      <c r="N48" s="66">
        <v>0</v>
      </c>
      <c r="O48" s="66">
        <f t="shared" si="9"/>
        <v>0</v>
      </c>
      <c r="P48" s="66">
        <f t="shared" si="10"/>
        <v>10000</v>
      </c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5.75" customHeight="1">
      <c r="A49" s="150" t="s">
        <v>69</v>
      </c>
      <c r="B49" s="110"/>
      <c r="C49" s="111"/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286982</v>
      </c>
      <c r="K49" s="66">
        <f t="shared" si="8"/>
        <v>286982</v>
      </c>
      <c r="L49" s="66">
        <v>0</v>
      </c>
      <c r="M49" s="66">
        <v>0</v>
      </c>
      <c r="N49" s="66">
        <v>0</v>
      </c>
      <c r="O49" s="66">
        <f t="shared" si="9"/>
        <v>0</v>
      </c>
      <c r="P49" s="66">
        <f t="shared" si="10"/>
        <v>286982</v>
      </c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5.75" customHeight="1">
      <c r="A50" s="93"/>
      <c r="B50" s="64"/>
      <c r="C50" s="98" t="s">
        <v>165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/>
      <c r="K50" s="66">
        <f t="shared" si="8"/>
        <v>0</v>
      </c>
      <c r="L50" s="66">
        <v>1430000</v>
      </c>
      <c r="M50" s="66">
        <v>0</v>
      </c>
      <c r="N50" s="66">
        <v>0</v>
      </c>
      <c r="O50" s="66">
        <f t="shared" si="9"/>
        <v>1430000</v>
      </c>
      <c r="P50" s="66">
        <f t="shared" si="10"/>
        <v>1430000</v>
      </c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5.75" customHeight="1">
      <c r="A51" s="93"/>
      <c r="B51" s="64"/>
      <c r="C51" s="98" t="s">
        <v>72</v>
      </c>
      <c r="D51" s="66">
        <v>0</v>
      </c>
      <c r="E51" s="66">
        <v>0</v>
      </c>
      <c r="F51" s="66">
        <v>0</v>
      </c>
      <c r="G51" s="66">
        <v>0</v>
      </c>
      <c r="H51" s="66">
        <v>182764</v>
      </c>
      <c r="I51" s="66">
        <v>0</v>
      </c>
      <c r="J51" s="66"/>
      <c r="K51" s="66">
        <f t="shared" si="8"/>
        <v>182764</v>
      </c>
      <c r="L51" s="66"/>
      <c r="M51" s="66">
        <v>0</v>
      </c>
      <c r="N51" s="66">
        <v>0</v>
      </c>
      <c r="O51" s="66">
        <f t="shared" si="9"/>
        <v>0</v>
      </c>
      <c r="P51" s="66">
        <f t="shared" si="10"/>
        <v>182764</v>
      </c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5.75" customHeight="1">
      <c r="A52" s="93"/>
      <c r="B52" s="64"/>
      <c r="C52" s="98" t="s">
        <v>166</v>
      </c>
      <c r="D52" s="66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6"/>
      <c r="K52" s="66">
        <f t="shared" si="8"/>
        <v>0</v>
      </c>
      <c r="L52" s="66">
        <v>473000</v>
      </c>
      <c r="M52" s="66">
        <v>0</v>
      </c>
      <c r="N52" s="66">
        <v>0</v>
      </c>
      <c r="O52" s="66">
        <f t="shared" si="9"/>
        <v>473000</v>
      </c>
      <c r="P52" s="66">
        <f t="shared" si="10"/>
        <v>473000</v>
      </c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5.75" customHeight="1">
      <c r="A53" s="93"/>
      <c r="B53" s="64"/>
      <c r="C53" s="98" t="s">
        <v>198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57450</v>
      </c>
      <c r="M53" s="66">
        <v>0</v>
      </c>
      <c r="N53" s="66">
        <v>0</v>
      </c>
      <c r="O53" s="66">
        <f>L53+N53</f>
        <v>57450</v>
      </c>
      <c r="P53" s="66">
        <f>K53+O53</f>
        <v>57450</v>
      </c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5.75" customHeight="1">
      <c r="A54" s="150" t="s">
        <v>74</v>
      </c>
      <c r="B54" s="110"/>
      <c r="C54" s="111"/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f t="shared" si="8"/>
        <v>0</v>
      </c>
      <c r="L54" s="66">
        <v>0</v>
      </c>
      <c r="M54" s="66">
        <v>0</v>
      </c>
      <c r="N54" s="66">
        <v>0</v>
      </c>
      <c r="O54" s="66">
        <f t="shared" si="9"/>
        <v>0</v>
      </c>
      <c r="P54" s="66">
        <f t="shared" si="10"/>
        <v>0</v>
      </c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5.75" customHeight="1">
      <c r="A55" s="93"/>
      <c r="B55" s="64"/>
      <c r="C55" s="98" t="s">
        <v>75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2143</v>
      </c>
      <c r="K55" s="66">
        <f t="shared" si="8"/>
        <v>2143</v>
      </c>
      <c r="L55" s="66">
        <v>0</v>
      </c>
      <c r="M55" s="66">
        <v>0</v>
      </c>
      <c r="N55" s="66">
        <v>0</v>
      </c>
      <c r="O55" s="66">
        <f t="shared" si="9"/>
        <v>0</v>
      </c>
      <c r="P55" s="66">
        <f t="shared" si="10"/>
        <v>2143</v>
      </c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5.75" customHeight="1">
      <c r="A56" s="93"/>
      <c r="B56" s="143" t="s">
        <v>78</v>
      </c>
      <c r="C56" s="111"/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f t="shared" si="8"/>
        <v>0</v>
      </c>
      <c r="L56" s="66">
        <v>0</v>
      </c>
      <c r="M56" s="66">
        <v>0</v>
      </c>
      <c r="N56" s="66">
        <v>0</v>
      </c>
      <c r="O56" s="66">
        <f t="shared" si="9"/>
        <v>0</v>
      </c>
      <c r="P56" s="66">
        <f t="shared" si="10"/>
        <v>0</v>
      </c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5.75" customHeight="1">
      <c r="A57" s="93"/>
      <c r="B57" s="64"/>
      <c r="C57" s="98" t="s">
        <v>195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/>
      <c r="J57" s="66">
        <v>6500</v>
      </c>
      <c r="K57" s="66">
        <f t="shared" si="8"/>
        <v>6500</v>
      </c>
      <c r="L57" s="66">
        <v>0</v>
      </c>
      <c r="M57" s="66">
        <v>0</v>
      </c>
      <c r="N57" s="66">
        <v>0</v>
      </c>
      <c r="O57" s="66">
        <f t="shared" si="9"/>
        <v>0</v>
      </c>
      <c r="P57" s="66">
        <f t="shared" si="10"/>
        <v>6500</v>
      </c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5.75" customHeight="1">
      <c r="A58" s="93"/>
      <c r="B58" s="64"/>
      <c r="C58" s="98" t="s">
        <v>80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f t="shared" si="8"/>
        <v>0</v>
      </c>
      <c r="L58" s="66">
        <v>0</v>
      </c>
      <c r="M58" s="66">
        <v>0</v>
      </c>
      <c r="N58" s="66">
        <v>0</v>
      </c>
      <c r="O58" s="66">
        <f t="shared" si="9"/>
        <v>0</v>
      </c>
      <c r="P58" s="66">
        <f t="shared" si="10"/>
        <v>0</v>
      </c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5.75" customHeight="1">
      <c r="A59" s="93"/>
      <c r="B59" s="143" t="s">
        <v>79</v>
      </c>
      <c r="C59" s="111"/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53542</v>
      </c>
      <c r="K59" s="66">
        <f t="shared" si="8"/>
        <v>53542</v>
      </c>
      <c r="L59" s="66">
        <v>0</v>
      </c>
      <c r="M59" s="66">
        <v>0</v>
      </c>
      <c r="N59" s="66">
        <v>0</v>
      </c>
      <c r="O59" s="66">
        <f t="shared" si="9"/>
        <v>0</v>
      </c>
      <c r="P59" s="66">
        <f t="shared" si="10"/>
        <v>53542</v>
      </c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5.75" customHeight="1">
      <c r="A60" s="93"/>
      <c r="B60" s="64"/>
      <c r="C60" s="98" t="s">
        <v>81</v>
      </c>
      <c r="D60" s="66">
        <v>0</v>
      </c>
      <c r="E60" s="66">
        <v>0</v>
      </c>
      <c r="F60" s="66">
        <v>0</v>
      </c>
      <c r="G60" s="66">
        <v>0</v>
      </c>
      <c r="H60" s="66">
        <v>0</v>
      </c>
      <c r="I60" s="66">
        <v>0</v>
      </c>
      <c r="J60" s="66">
        <v>0</v>
      </c>
      <c r="K60" s="66">
        <f t="shared" si="8"/>
        <v>0</v>
      </c>
      <c r="L60" s="66">
        <v>0</v>
      </c>
      <c r="M60" s="66">
        <v>0</v>
      </c>
      <c r="N60" s="66">
        <v>0</v>
      </c>
      <c r="O60" s="66">
        <f t="shared" si="9"/>
        <v>0</v>
      </c>
      <c r="P60" s="66">
        <f t="shared" si="10"/>
        <v>0</v>
      </c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5.75" customHeight="1">
      <c r="A61" s="93"/>
      <c r="B61" s="143" t="s">
        <v>76</v>
      </c>
      <c r="C61" s="111"/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64800</v>
      </c>
      <c r="K61" s="66">
        <f t="shared" si="8"/>
        <v>64800</v>
      </c>
      <c r="L61" s="66">
        <v>0</v>
      </c>
      <c r="M61" s="66">
        <v>0</v>
      </c>
      <c r="N61" s="66">
        <v>0</v>
      </c>
      <c r="O61" s="66">
        <f t="shared" si="9"/>
        <v>0</v>
      </c>
      <c r="P61" s="66">
        <f t="shared" si="10"/>
        <v>64800</v>
      </c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5.75" customHeight="1">
      <c r="A62" s="93"/>
      <c r="B62" s="64"/>
      <c r="C62" s="98" t="s">
        <v>77</v>
      </c>
      <c r="D62" s="66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826109</v>
      </c>
      <c r="K62" s="66">
        <f t="shared" si="8"/>
        <v>826109</v>
      </c>
      <c r="L62" s="66">
        <v>0</v>
      </c>
      <c r="M62" s="66">
        <v>0</v>
      </c>
      <c r="N62" s="66">
        <v>0</v>
      </c>
      <c r="O62" s="66">
        <f t="shared" si="9"/>
        <v>0</v>
      </c>
      <c r="P62" s="66">
        <f t="shared" si="10"/>
        <v>826109</v>
      </c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5.75" customHeight="1">
      <c r="A63" s="93"/>
      <c r="B63" s="64"/>
      <c r="C63" s="98" t="s">
        <v>82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18792</v>
      </c>
      <c r="K63" s="66">
        <f t="shared" si="8"/>
        <v>18792</v>
      </c>
      <c r="L63" s="66">
        <v>0</v>
      </c>
      <c r="M63" s="66">
        <v>0</v>
      </c>
      <c r="N63" s="66">
        <v>0</v>
      </c>
      <c r="O63" s="66">
        <f t="shared" si="9"/>
        <v>0</v>
      </c>
      <c r="P63" s="66">
        <f t="shared" si="10"/>
        <v>18792</v>
      </c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5.75" customHeight="1">
      <c r="A64" s="93"/>
      <c r="B64" s="64"/>
      <c r="C64" s="98" t="s">
        <v>83</v>
      </c>
      <c r="D64" s="66">
        <v>0</v>
      </c>
      <c r="E64" s="66">
        <v>0</v>
      </c>
      <c r="F64" s="66">
        <v>0</v>
      </c>
      <c r="G64" s="66">
        <v>0</v>
      </c>
      <c r="H64" s="66">
        <v>0</v>
      </c>
      <c r="I64" s="66">
        <v>0</v>
      </c>
      <c r="J64" s="66">
        <v>80909</v>
      </c>
      <c r="K64" s="66">
        <f t="shared" si="8"/>
        <v>80909</v>
      </c>
      <c r="L64" s="66">
        <v>0</v>
      </c>
      <c r="M64" s="66">
        <v>0</v>
      </c>
      <c r="N64" s="66">
        <v>0</v>
      </c>
      <c r="O64" s="66">
        <f t="shared" si="9"/>
        <v>0</v>
      </c>
      <c r="P64" s="66">
        <f t="shared" si="10"/>
        <v>80909</v>
      </c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5.75" customHeight="1">
      <c r="A65" s="93"/>
      <c r="B65" s="64"/>
      <c r="C65" s="98" t="s">
        <v>167</v>
      </c>
      <c r="D65" s="66">
        <v>0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70000</v>
      </c>
      <c r="K65" s="66">
        <f t="shared" si="8"/>
        <v>70000</v>
      </c>
      <c r="L65" s="66">
        <v>0</v>
      </c>
      <c r="M65" s="66">
        <v>0</v>
      </c>
      <c r="N65" s="66"/>
      <c r="O65" s="66">
        <f t="shared" si="9"/>
        <v>0</v>
      </c>
      <c r="P65" s="66">
        <f t="shared" si="10"/>
        <v>70000</v>
      </c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5.75" customHeight="1">
      <c r="A66" s="93"/>
      <c r="B66" s="143" t="s">
        <v>84</v>
      </c>
      <c r="C66" s="111"/>
      <c r="D66" s="68">
        <v>0</v>
      </c>
      <c r="E66" s="68">
        <v>0</v>
      </c>
      <c r="F66" s="68">
        <v>0</v>
      </c>
      <c r="G66" s="68">
        <v>0</v>
      </c>
      <c r="H66" s="68">
        <v>0</v>
      </c>
      <c r="I66" s="68">
        <v>0</v>
      </c>
      <c r="J66" s="68">
        <v>244152</v>
      </c>
      <c r="K66" s="68">
        <f t="shared" si="8"/>
        <v>244152</v>
      </c>
      <c r="L66" s="68">
        <v>0</v>
      </c>
      <c r="M66" s="68">
        <v>0</v>
      </c>
      <c r="N66" s="68">
        <v>0</v>
      </c>
      <c r="O66" s="68">
        <f t="shared" si="9"/>
        <v>0</v>
      </c>
      <c r="P66" s="68">
        <f t="shared" si="10"/>
        <v>244152</v>
      </c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5.75" customHeight="1">
      <c r="A67" s="93"/>
      <c r="B67" s="143" t="s">
        <v>60</v>
      </c>
      <c r="C67" s="111"/>
      <c r="D67" s="68">
        <f t="shared" ref="D67:P67" si="11">SUM(D39:D66)</f>
        <v>2471047</v>
      </c>
      <c r="E67" s="68">
        <f t="shared" si="11"/>
        <v>67265</v>
      </c>
      <c r="F67" s="68">
        <f t="shared" si="11"/>
        <v>598088</v>
      </c>
      <c r="G67" s="68">
        <f t="shared" si="11"/>
        <v>0</v>
      </c>
      <c r="H67" s="68">
        <f t="shared" si="11"/>
        <v>774052</v>
      </c>
      <c r="I67" s="68">
        <f t="shared" si="11"/>
        <v>48723</v>
      </c>
      <c r="J67" s="68">
        <f t="shared" si="11"/>
        <v>3873251</v>
      </c>
      <c r="K67" s="68">
        <f t="shared" si="11"/>
        <v>7832426</v>
      </c>
      <c r="L67" s="68">
        <f t="shared" si="11"/>
        <v>1960450</v>
      </c>
      <c r="M67" s="68">
        <f t="shared" si="11"/>
        <v>0</v>
      </c>
      <c r="N67" s="68">
        <f t="shared" si="11"/>
        <v>0</v>
      </c>
      <c r="O67" s="68">
        <f t="shared" si="11"/>
        <v>1960450</v>
      </c>
      <c r="P67" s="68">
        <f t="shared" si="11"/>
        <v>9792876</v>
      </c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5.75" customHeight="1">
      <c r="A68" s="93"/>
      <c r="B68" s="64"/>
      <c r="C68" s="98" t="s">
        <v>88</v>
      </c>
      <c r="D68" s="71">
        <f t="shared" ref="D68:P68" si="12">D38+D67</f>
        <v>2471047</v>
      </c>
      <c r="E68" s="71">
        <f t="shared" si="12"/>
        <v>809472</v>
      </c>
      <c r="F68" s="71">
        <f t="shared" si="12"/>
        <v>767088</v>
      </c>
      <c r="G68" s="71">
        <f t="shared" si="12"/>
        <v>0</v>
      </c>
      <c r="H68" s="71">
        <f t="shared" si="12"/>
        <v>841449</v>
      </c>
      <c r="I68" s="72">
        <f t="shared" si="12"/>
        <v>1521952</v>
      </c>
      <c r="J68" s="71">
        <f t="shared" si="12"/>
        <v>11573487</v>
      </c>
      <c r="K68" s="71">
        <f t="shared" si="12"/>
        <v>17984495</v>
      </c>
      <c r="L68" s="71">
        <f t="shared" si="12"/>
        <v>1960450</v>
      </c>
      <c r="M68" s="71">
        <f t="shared" si="12"/>
        <v>0</v>
      </c>
      <c r="N68" s="71">
        <f t="shared" si="12"/>
        <v>0</v>
      </c>
      <c r="O68" s="71">
        <f t="shared" si="12"/>
        <v>1960450</v>
      </c>
      <c r="P68" s="71">
        <f t="shared" si="12"/>
        <v>19944945</v>
      </c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5.75" customHeight="1">
      <c r="A69" s="145" t="s">
        <v>91</v>
      </c>
      <c r="B69" s="113"/>
      <c r="C69" s="114"/>
      <c r="D69" s="71">
        <f t="shared" ref="D69:P69" si="13">D30-D68</f>
        <v>1808790</v>
      </c>
      <c r="E69" s="71">
        <f t="shared" si="13"/>
        <v>-809472</v>
      </c>
      <c r="F69" s="71">
        <f t="shared" si="13"/>
        <v>-95388</v>
      </c>
      <c r="G69" s="71">
        <f t="shared" si="13"/>
        <v>0</v>
      </c>
      <c r="H69" s="71">
        <f t="shared" si="13"/>
        <v>842951</v>
      </c>
      <c r="I69" s="71">
        <f t="shared" si="13"/>
        <v>737948</v>
      </c>
      <c r="J69" s="71">
        <f t="shared" si="13"/>
        <v>1320121</v>
      </c>
      <c r="K69" s="71">
        <f t="shared" si="13"/>
        <v>3804950</v>
      </c>
      <c r="L69" s="71">
        <f t="shared" si="13"/>
        <v>-461850</v>
      </c>
      <c r="M69" s="71">
        <f t="shared" si="13"/>
        <v>0</v>
      </c>
      <c r="N69" s="71">
        <f t="shared" si="13"/>
        <v>6781</v>
      </c>
      <c r="O69" s="71">
        <f t="shared" si="13"/>
        <v>-455069</v>
      </c>
      <c r="P69" s="71">
        <f t="shared" si="13"/>
        <v>3349881</v>
      </c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5.75" customHeight="1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5.75" customHeight="1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5.75" customHeight="1">
      <c r="A72" s="73" t="s">
        <v>168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59"/>
      <c r="Y72" s="59"/>
      <c r="Z72" s="59"/>
    </row>
    <row r="73" spans="1:26" ht="15.75" customHeight="1">
      <c r="A73" s="75"/>
      <c r="B73" s="75"/>
      <c r="C73" s="75"/>
      <c r="D73" s="75"/>
      <c r="E73" s="75"/>
      <c r="F73" s="75"/>
      <c r="G73" s="75"/>
      <c r="H73" s="144" t="s">
        <v>1</v>
      </c>
      <c r="I73" s="110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59"/>
      <c r="Y73" s="59"/>
      <c r="Z73" s="59"/>
    </row>
    <row r="74" spans="1:26" ht="30" customHeight="1">
      <c r="A74" s="146" t="s">
        <v>2</v>
      </c>
      <c r="B74" s="147"/>
      <c r="C74" s="148"/>
      <c r="D74" s="77" t="s">
        <v>169</v>
      </c>
      <c r="E74" s="77" t="s">
        <v>170</v>
      </c>
      <c r="F74" s="77" t="s">
        <v>171</v>
      </c>
      <c r="G74" s="77" t="s">
        <v>172</v>
      </c>
      <c r="H74" s="77" t="s">
        <v>173</v>
      </c>
      <c r="I74" s="77" t="s">
        <v>174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59"/>
      <c r="Y74" s="59"/>
      <c r="Z74" s="59"/>
    </row>
    <row r="75" spans="1:26" ht="15.75" customHeight="1">
      <c r="A75" s="149" t="s">
        <v>175</v>
      </c>
      <c r="B75" s="119"/>
      <c r="C75" s="120"/>
      <c r="D75" s="75"/>
      <c r="E75" s="78"/>
      <c r="F75" s="75"/>
      <c r="G75" s="78"/>
      <c r="H75" s="75"/>
      <c r="I75" s="78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59"/>
      <c r="Y75" s="59"/>
      <c r="Z75" s="59"/>
    </row>
    <row r="76" spans="1:26" ht="15.75" customHeight="1">
      <c r="A76" s="79"/>
      <c r="B76" s="140" t="s">
        <v>105</v>
      </c>
      <c r="C76" s="111"/>
      <c r="D76" s="81">
        <f>SUM(D77:D78)</f>
        <v>1314765</v>
      </c>
      <c r="E76" s="82">
        <v>0</v>
      </c>
      <c r="F76" s="76">
        <v>0</v>
      </c>
      <c r="G76" s="82">
        <f>D76</f>
        <v>1314765</v>
      </c>
      <c r="H76" s="83">
        <f>SUM(H77:H78)</f>
        <v>-1070613</v>
      </c>
      <c r="I76" s="84">
        <f>SUM(I77:I78)</f>
        <v>244152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59"/>
      <c r="Y76" s="59"/>
      <c r="Z76" s="59"/>
    </row>
    <row r="77" spans="1:26" ht="15.75" customHeight="1">
      <c r="A77" s="79"/>
      <c r="B77" s="80"/>
      <c r="C77" s="85" t="s">
        <v>176</v>
      </c>
      <c r="D77" s="81">
        <v>319265</v>
      </c>
      <c r="E77" s="82"/>
      <c r="F77" s="76"/>
      <c r="G77" s="82">
        <f>D77</f>
        <v>319265</v>
      </c>
      <c r="H77" s="83">
        <v>-250321</v>
      </c>
      <c r="I77" s="82">
        <f>D77+H77</f>
        <v>68944</v>
      </c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59"/>
      <c r="Y77" s="59"/>
      <c r="Z77" s="59"/>
    </row>
    <row r="78" spans="1:26" ht="15.75" customHeight="1">
      <c r="A78" s="79"/>
      <c r="B78" s="80"/>
      <c r="C78" s="85" t="s">
        <v>177</v>
      </c>
      <c r="D78" s="81">
        <v>995500</v>
      </c>
      <c r="E78" s="82"/>
      <c r="F78" s="76"/>
      <c r="G78" s="82">
        <f>D78</f>
        <v>995500</v>
      </c>
      <c r="H78" s="83">
        <v>-820292</v>
      </c>
      <c r="I78" s="82">
        <f>D78+H78</f>
        <v>175208</v>
      </c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59"/>
      <c r="Y78" s="59"/>
      <c r="Z78" s="59"/>
    </row>
    <row r="79" spans="1:26" ht="15.75" customHeight="1">
      <c r="A79" s="79"/>
      <c r="B79" s="86" t="s">
        <v>178</v>
      </c>
      <c r="C79" s="87"/>
      <c r="D79" s="76"/>
      <c r="E79" s="88"/>
      <c r="F79" s="76"/>
      <c r="G79" s="88"/>
      <c r="H79" s="76"/>
      <c r="I79" s="88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59"/>
      <c r="Y79" s="59"/>
      <c r="Z79" s="59"/>
    </row>
    <row r="80" spans="1:26" ht="15.75" customHeight="1">
      <c r="A80" s="141" t="s">
        <v>179</v>
      </c>
      <c r="B80" s="110"/>
      <c r="C80" s="111"/>
      <c r="D80" s="81">
        <v>0</v>
      </c>
      <c r="E80" s="82">
        <v>0</v>
      </c>
      <c r="F80" s="76">
        <v>0</v>
      </c>
      <c r="G80" s="88">
        <v>0</v>
      </c>
      <c r="H80" s="76">
        <v>0</v>
      </c>
      <c r="I80" s="88">
        <v>0</v>
      </c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59"/>
      <c r="Y80" s="59"/>
      <c r="Z80" s="59"/>
    </row>
    <row r="81" spans="1:26" ht="15.75" customHeight="1">
      <c r="A81" s="79"/>
      <c r="B81" s="86" t="s">
        <v>178</v>
      </c>
      <c r="C81" s="87"/>
      <c r="D81" s="76"/>
      <c r="E81" s="88"/>
      <c r="F81" s="76"/>
      <c r="G81" s="88"/>
      <c r="H81" s="76"/>
      <c r="I81" s="88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59"/>
      <c r="Y81" s="59"/>
      <c r="Z81" s="59"/>
    </row>
    <row r="82" spans="1:26" ht="15.75" customHeight="1">
      <c r="A82" s="141" t="s">
        <v>180</v>
      </c>
      <c r="B82" s="110"/>
      <c r="C82" s="111"/>
      <c r="D82" s="81">
        <v>0</v>
      </c>
      <c r="E82" s="82">
        <v>0</v>
      </c>
      <c r="F82" s="76">
        <v>0</v>
      </c>
      <c r="G82" s="88">
        <v>0</v>
      </c>
      <c r="H82" s="76">
        <v>0</v>
      </c>
      <c r="I82" s="88">
        <v>0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59"/>
      <c r="Y82" s="59"/>
      <c r="Z82" s="59"/>
    </row>
    <row r="83" spans="1:26" ht="15.75" customHeight="1">
      <c r="A83" s="79"/>
      <c r="B83" s="86" t="s">
        <v>178</v>
      </c>
      <c r="C83" s="87"/>
      <c r="D83" s="76"/>
      <c r="E83" s="88"/>
      <c r="F83" s="76"/>
      <c r="G83" s="88"/>
      <c r="H83" s="75"/>
      <c r="I83" s="88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59"/>
      <c r="Y83" s="59"/>
      <c r="Z83" s="59"/>
    </row>
    <row r="84" spans="1:26" ht="15.75" customHeight="1">
      <c r="A84" s="142" t="s">
        <v>5</v>
      </c>
      <c r="B84" s="113"/>
      <c r="C84" s="114"/>
      <c r="D84" s="89">
        <f>D76</f>
        <v>1314765</v>
      </c>
      <c r="E84" s="90">
        <v>0</v>
      </c>
      <c r="F84" s="91">
        <v>0</v>
      </c>
      <c r="G84" s="90">
        <f>G76</f>
        <v>1314765</v>
      </c>
      <c r="H84" s="92">
        <f>H76</f>
        <v>-1070613</v>
      </c>
      <c r="I84" s="90">
        <f>I76</f>
        <v>244152</v>
      </c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59"/>
      <c r="Y84" s="59"/>
      <c r="Z84" s="59"/>
    </row>
    <row r="85" spans="1:26" ht="15.75" customHeight="1" thickTop="1">
      <c r="A85" s="74"/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59"/>
      <c r="Y85" s="59"/>
      <c r="Z85" s="59"/>
    </row>
    <row r="86" spans="1:26" ht="15.75" customHeight="1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5.75" customHeight="1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5.75" customHeight="1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5.75" customHeight="1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5.75" customHeight="1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5.75" customHeight="1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5.75" customHeight="1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5.75" customHeight="1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5.75" customHeight="1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5.75" customHeight="1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5.75" customHeight="1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5.75" customHeight="1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5.75" customHeight="1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5.75" customHeight="1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5.75" customHeight="1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5.75" customHeight="1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5.75" customHeight="1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5.75" customHeight="1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5.75" customHeight="1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5.75" customHeight="1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5.75" customHeight="1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5.75" customHeight="1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5.75" customHeight="1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5.75" customHeight="1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5.75" customHeight="1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5.75" customHeight="1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5.75" customHeight="1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5.75" customHeight="1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5.75" customHeight="1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5.75" customHeight="1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5.75" customHeight="1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5.75" customHeight="1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5.75" customHeight="1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5.75" customHeight="1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5.75" customHeight="1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5.75" customHeight="1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5.75" customHeight="1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5.75" customHeight="1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5.75" customHeight="1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5.75" customHeight="1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5.75" customHeight="1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5.75" customHeight="1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5.75" customHeight="1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5.75" customHeight="1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5.75" customHeight="1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5.75" customHeight="1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5.75" customHeight="1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5.75" customHeight="1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5.75" customHeight="1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5.75" customHeight="1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5.75" customHeight="1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5.75" customHeight="1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5.75" customHeight="1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5.75" customHeight="1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5.75" customHeight="1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5.75" customHeight="1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5.75" customHeight="1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5.75" customHeight="1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5.75" customHeight="1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5.75" customHeight="1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5.75" customHeight="1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5.75" customHeight="1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5.75" customHeight="1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5.75" customHeight="1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5.75" customHeight="1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5.75" customHeight="1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5.75" customHeight="1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5.75" customHeight="1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5.75" customHeight="1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5.75" customHeight="1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5.75" customHeight="1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5.75" customHeight="1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5.75" customHeight="1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5.75" customHeight="1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5.75" customHeight="1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5.75" customHeight="1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5.75" customHeight="1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5.75" customHeight="1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5.75" customHeight="1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5.75" customHeight="1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5.75" customHeight="1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5.75" customHeight="1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5.75" customHeight="1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5.75" customHeight="1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5.75" customHeight="1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5.75" customHeight="1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5.75" customHeight="1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5.75" customHeight="1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5.75" customHeight="1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5.75" customHeight="1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5.75" customHeight="1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5.75" customHeight="1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5.75" customHeight="1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5.75" customHeight="1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5.75" customHeight="1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5.75" customHeight="1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5.75" customHeight="1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5.75" customHeight="1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5.75" customHeight="1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5.75" customHeight="1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5.75" customHeight="1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5.75" customHeight="1">
      <c r="A187" s="58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5.75" customHeight="1">
      <c r="A188" s="58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5.75" customHeight="1">
      <c r="A189" s="58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5.75" customHeight="1">
      <c r="A190" s="58"/>
      <c r="B190" s="58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5.75" customHeight="1">
      <c r="A191" s="58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5.75" customHeight="1">
      <c r="A192" s="58"/>
      <c r="B192" s="58"/>
      <c r="C192" s="58"/>
      <c r="D192" s="58"/>
      <c r="E192" s="58"/>
      <c r="F192" s="58"/>
      <c r="G192" s="58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5.75" customHeight="1">
      <c r="A193" s="58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5.75" customHeight="1">
      <c r="A194" s="58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5.75" customHeight="1">
      <c r="A195" s="58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5.75" customHeight="1">
      <c r="A196" s="58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5.75" customHeight="1">
      <c r="A197" s="58"/>
      <c r="B197" s="58"/>
      <c r="C197" s="58"/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5.75" customHeight="1">
      <c r="A198" s="58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5.75" customHeight="1">
      <c r="A199" s="58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5.75" customHeight="1">
      <c r="A200" s="58"/>
      <c r="B200" s="58"/>
      <c r="C200" s="58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5.75" customHeight="1">
      <c r="A201" s="58"/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5.75" customHeight="1">
      <c r="A202" s="58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5.75" customHeight="1">
      <c r="A203" s="58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5.75" customHeight="1">
      <c r="A204" s="58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5.75" customHeight="1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5.75" customHeight="1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5.75" customHeight="1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5.75" customHeight="1">
      <c r="A208" s="58"/>
      <c r="B208" s="58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5.75" customHeight="1">
      <c r="A209" s="58"/>
      <c r="B209" s="58"/>
      <c r="C209" s="58"/>
      <c r="D209" s="58"/>
      <c r="E209" s="58"/>
      <c r="F209" s="58"/>
      <c r="G209" s="58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5.75" customHeight="1">
      <c r="A210" s="58"/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5.75" customHeight="1">
      <c r="A211" s="58"/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5.75" customHeight="1">
      <c r="A212" s="58"/>
      <c r="B212" s="58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5.75" customHeight="1">
      <c r="A213" s="58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5.75" customHeight="1">
      <c r="A214" s="58"/>
      <c r="B214" s="58"/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5.75" customHeight="1">
      <c r="A215" s="58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5.75" customHeight="1">
      <c r="A216" s="58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5.75" customHeight="1">
      <c r="A217" s="58"/>
      <c r="B217" s="58"/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5.75" customHeight="1">
      <c r="A218" s="58"/>
      <c r="B218" s="58"/>
      <c r="C218" s="58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5.75" customHeight="1">
      <c r="A219" s="58"/>
      <c r="B219" s="58"/>
      <c r="C219" s="58"/>
      <c r="D219" s="58"/>
      <c r="E219" s="58"/>
      <c r="F219" s="58"/>
      <c r="G219" s="58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5.75" customHeight="1">
      <c r="A220" s="58"/>
      <c r="B220" s="58"/>
      <c r="C220" s="58"/>
      <c r="D220" s="58"/>
      <c r="E220" s="58"/>
      <c r="F220" s="58"/>
      <c r="G220" s="58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5.75" customHeight="1">
      <c r="A221" s="58"/>
      <c r="B221" s="58"/>
      <c r="C221" s="58"/>
      <c r="D221" s="58"/>
      <c r="E221" s="58"/>
      <c r="F221" s="58"/>
      <c r="G221" s="58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5.75" customHeight="1">
      <c r="A222" s="58"/>
      <c r="B222" s="58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5.75" customHeight="1">
      <c r="A223" s="58"/>
      <c r="B223" s="58"/>
      <c r="C223" s="58"/>
      <c r="D223" s="58"/>
      <c r="E223" s="58"/>
      <c r="F223" s="58"/>
      <c r="G223" s="58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5.75" customHeight="1">
      <c r="A224" s="58"/>
      <c r="B224" s="58"/>
      <c r="C224" s="58"/>
      <c r="D224" s="58"/>
      <c r="E224" s="58"/>
      <c r="F224" s="58"/>
      <c r="G224" s="58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5.75" customHeight="1">
      <c r="A225" s="58"/>
      <c r="B225" s="58"/>
      <c r="C225" s="58"/>
      <c r="D225" s="58"/>
      <c r="E225" s="58"/>
      <c r="F225" s="58"/>
      <c r="G225" s="58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5.75" customHeight="1">
      <c r="A226" s="58"/>
      <c r="B226" s="58"/>
      <c r="C226" s="58"/>
      <c r="D226" s="58"/>
      <c r="E226" s="58"/>
      <c r="F226" s="58"/>
      <c r="G226" s="58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5.75" customHeight="1">
      <c r="A227" s="58"/>
      <c r="B227" s="58"/>
      <c r="C227" s="58"/>
      <c r="D227" s="58"/>
      <c r="E227" s="58"/>
      <c r="F227" s="58"/>
      <c r="G227" s="58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5.75" customHeight="1">
      <c r="A228" s="58"/>
      <c r="B228" s="58"/>
      <c r="C228" s="58"/>
      <c r="D228" s="58"/>
      <c r="E228" s="58"/>
      <c r="F228" s="58"/>
      <c r="G228" s="58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5.75" customHeight="1">
      <c r="A229" s="58"/>
      <c r="B229" s="58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5.75" customHeight="1">
      <c r="A230" s="58"/>
      <c r="B230" s="58"/>
      <c r="C230" s="58"/>
      <c r="D230" s="58"/>
      <c r="E230" s="58"/>
      <c r="F230" s="58"/>
      <c r="G230" s="58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5.75" customHeight="1">
      <c r="A231" s="58"/>
      <c r="B231" s="58"/>
      <c r="C231" s="58"/>
      <c r="D231" s="58"/>
      <c r="E231" s="58"/>
      <c r="F231" s="58"/>
      <c r="G231" s="58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5.75" customHeight="1">
      <c r="A232" s="58"/>
      <c r="B232" s="58"/>
      <c r="C232" s="58"/>
      <c r="D232" s="58"/>
      <c r="E232" s="58"/>
      <c r="F232" s="58"/>
      <c r="G232" s="58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5.75" customHeight="1">
      <c r="A233" s="58"/>
      <c r="B233" s="58"/>
      <c r="C233" s="58"/>
      <c r="D233" s="58"/>
      <c r="E233" s="58"/>
      <c r="F233" s="58"/>
      <c r="G233" s="58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5.75" customHeight="1">
      <c r="A234" s="58"/>
      <c r="B234" s="58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5.75" customHeight="1">
      <c r="A235" s="58"/>
      <c r="B235" s="58"/>
      <c r="C235" s="58"/>
      <c r="D235" s="58"/>
      <c r="E235" s="58"/>
      <c r="F235" s="58"/>
      <c r="G235" s="58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5.75" customHeight="1">
      <c r="A236" s="58"/>
      <c r="B236" s="58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5.75" customHeight="1">
      <c r="A237" s="58"/>
      <c r="B237" s="58"/>
      <c r="C237" s="58"/>
      <c r="D237" s="58"/>
      <c r="E237" s="58"/>
      <c r="F237" s="58"/>
      <c r="G237" s="58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5.75" customHeight="1">
      <c r="A238" s="58"/>
      <c r="B238" s="58"/>
      <c r="C238" s="58"/>
      <c r="D238" s="58"/>
      <c r="E238" s="58"/>
      <c r="F238" s="58"/>
      <c r="G238" s="58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5.75" customHeight="1">
      <c r="A239" s="58"/>
      <c r="B239" s="58"/>
      <c r="C239" s="58"/>
      <c r="D239" s="58"/>
      <c r="E239" s="58"/>
      <c r="F239" s="58"/>
      <c r="G239" s="58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5.75" customHeight="1">
      <c r="A240" s="58"/>
      <c r="B240" s="58"/>
      <c r="C240" s="58"/>
      <c r="D240" s="58"/>
      <c r="E240" s="58"/>
      <c r="F240" s="58"/>
      <c r="G240" s="58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5.75" customHeight="1">
      <c r="A241" s="58"/>
      <c r="B241" s="58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5.75" customHeight="1">
      <c r="A242" s="58"/>
      <c r="B242" s="58"/>
      <c r="C242" s="58"/>
      <c r="D242" s="58"/>
      <c r="E242" s="58"/>
      <c r="F242" s="58"/>
      <c r="G242" s="58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5.75" customHeight="1">
      <c r="A243" s="58"/>
      <c r="B243" s="58"/>
      <c r="C243" s="58"/>
      <c r="D243" s="58"/>
      <c r="E243" s="58"/>
      <c r="F243" s="58"/>
      <c r="G243" s="58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5.75" customHeight="1">
      <c r="A244" s="58"/>
      <c r="B244" s="58"/>
      <c r="C244" s="58"/>
      <c r="D244" s="58"/>
      <c r="E244" s="58"/>
      <c r="F244" s="58"/>
      <c r="G244" s="58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5.75" customHeight="1">
      <c r="A245" s="58"/>
      <c r="B245" s="58"/>
      <c r="C245" s="58"/>
      <c r="D245" s="58"/>
      <c r="E245" s="58"/>
      <c r="F245" s="58"/>
      <c r="G245" s="58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5.75" customHeight="1">
      <c r="A246" s="58"/>
      <c r="B246" s="58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5.75" customHeight="1">
      <c r="A247" s="58"/>
      <c r="B247" s="58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5.75" customHeight="1">
      <c r="A248" s="58"/>
      <c r="B248" s="58"/>
      <c r="C248" s="58"/>
      <c r="D248" s="58"/>
      <c r="E248" s="58"/>
      <c r="F248" s="58"/>
      <c r="G248" s="58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5.75" customHeight="1">
      <c r="A249" s="58"/>
      <c r="B249" s="58"/>
      <c r="C249" s="58"/>
      <c r="D249" s="58"/>
      <c r="E249" s="58"/>
      <c r="F249" s="58"/>
      <c r="G249" s="58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5.75" customHeight="1">
      <c r="A250" s="58"/>
      <c r="B250" s="58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5.75" customHeight="1">
      <c r="A251" s="58"/>
      <c r="B251" s="58"/>
      <c r="C251" s="58"/>
      <c r="D251" s="58"/>
      <c r="E251" s="58"/>
      <c r="F251" s="58"/>
      <c r="G251" s="58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5.75" customHeight="1">
      <c r="A252" s="58"/>
      <c r="B252" s="58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5.75" customHeight="1">
      <c r="A253" s="58"/>
      <c r="B253" s="58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5.75" customHeight="1">
      <c r="A254" s="58"/>
      <c r="B254" s="58"/>
      <c r="C254" s="58"/>
      <c r="D254" s="58"/>
      <c r="E254" s="58"/>
      <c r="F254" s="58"/>
      <c r="G254" s="58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5.75" customHeight="1">
      <c r="A255" s="58"/>
      <c r="B255" s="58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5.75" customHeight="1">
      <c r="A256" s="58"/>
      <c r="B256" s="58"/>
      <c r="C256" s="58"/>
      <c r="D256" s="58"/>
      <c r="E256" s="58"/>
      <c r="F256" s="58"/>
      <c r="G256" s="58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5.75" customHeight="1">
      <c r="A257" s="58"/>
      <c r="B257" s="58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5.75" customHeight="1">
      <c r="A258" s="58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5.75" customHeight="1">
      <c r="A259" s="58"/>
      <c r="B259" s="58"/>
      <c r="C259" s="58"/>
      <c r="D259" s="58"/>
      <c r="E259" s="58"/>
      <c r="F259" s="58"/>
      <c r="G259" s="58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5.75" customHeight="1">
      <c r="A260" s="58"/>
      <c r="B260" s="58"/>
      <c r="C260" s="58"/>
      <c r="D260" s="58"/>
      <c r="E260" s="58"/>
      <c r="F260" s="58"/>
      <c r="G260" s="58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5.75" customHeight="1">
      <c r="A261" s="58"/>
      <c r="B261" s="58"/>
      <c r="C261" s="58"/>
      <c r="D261" s="58"/>
      <c r="E261" s="58"/>
      <c r="F261" s="58"/>
      <c r="G261" s="58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5.75" customHeight="1">
      <c r="A262" s="58"/>
      <c r="B262" s="58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5.75" customHeight="1">
      <c r="A263" s="58"/>
      <c r="B263" s="58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5.75" customHeight="1">
      <c r="A264" s="58"/>
      <c r="B264" s="58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5.75" customHeight="1">
      <c r="A265" s="58"/>
      <c r="B265" s="58"/>
      <c r="C265" s="58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5.75" customHeight="1">
      <c r="A266" s="58"/>
      <c r="B266" s="58"/>
      <c r="C266" s="58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5.75" customHeight="1">
      <c r="A267" s="58"/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5.75" customHeight="1">
      <c r="A268" s="58"/>
      <c r="B268" s="58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5.75" customHeight="1">
      <c r="A269" s="58"/>
      <c r="B269" s="58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5.75" customHeight="1">
      <c r="A270" s="58"/>
      <c r="B270" s="58"/>
      <c r="C270" s="58"/>
      <c r="D270" s="58"/>
      <c r="E270" s="58"/>
      <c r="F270" s="58"/>
      <c r="G270" s="58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5.75" customHeight="1">
      <c r="A271" s="58"/>
      <c r="B271" s="58"/>
      <c r="C271" s="58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5.75" customHeight="1">
      <c r="A272" s="58"/>
      <c r="B272" s="58"/>
      <c r="C272" s="58"/>
      <c r="D272" s="58"/>
      <c r="E272" s="58"/>
      <c r="F272" s="58"/>
      <c r="G272" s="58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5.75" customHeight="1">
      <c r="A273" s="58"/>
      <c r="B273" s="58"/>
      <c r="C273" s="58"/>
      <c r="D273" s="58"/>
      <c r="E273" s="58"/>
      <c r="F273" s="58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5.75" customHeight="1">
      <c r="A274" s="58"/>
      <c r="B274" s="58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5.75" customHeight="1">
      <c r="A275" s="58"/>
      <c r="B275" s="58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5.75" customHeight="1">
      <c r="A276" s="58"/>
      <c r="B276" s="58"/>
      <c r="C276" s="58"/>
      <c r="D276" s="58"/>
      <c r="E276" s="58"/>
      <c r="F276" s="58"/>
      <c r="G276" s="58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5.75" customHeight="1">
      <c r="A277" s="58"/>
      <c r="B277" s="58"/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5.75" customHeight="1">
      <c r="A278" s="58"/>
      <c r="B278" s="58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5.75" customHeight="1">
      <c r="A279" s="58"/>
      <c r="B279" s="58"/>
      <c r="C279" s="58"/>
      <c r="D279" s="58"/>
      <c r="E279" s="58"/>
      <c r="F279" s="58"/>
      <c r="G279" s="58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5.75" customHeight="1">
      <c r="A280" s="58"/>
      <c r="B280" s="58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5.75" customHeight="1">
      <c r="A281" s="58"/>
      <c r="B281" s="58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5.75" customHeight="1">
      <c r="A282" s="58"/>
      <c r="B282" s="58"/>
      <c r="C282" s="58"/>
      <c r="D282" s="58"/>
      <c r="E282" s="58"/>
      <c r="F282" s="58"/>
      <c r="G282" s="58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5.75" customHeight="1">
      <c r="A283" s="58"/>
      <c r="B283" s="58"/>
      <c r="C283" s="58"/>
      <c r="D283" s="58"/>
      <c r="E283" s="58"/>
      <c r="F283" s="58"/>
      <c r="G283" s="58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5.75" customHeight="1">
      <c r="A284" s="58"/>
      <c r="B284" s="58"/>
      <c r="C284" s="58"/>
      <c r="D284" s="58"/>
      <c r="E284" s="58"/>
      <c r="F284" s="58"/>
      <c r="G284" s="58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5.75" customHeight="1">
      <c r="A285" s="59"/>
      <c r="B285" s="59"/>
      <c r="C285" s="59"/>
      <c r="D285" s="59"/>
      <c r="E285" s="59"/>
      <c r="F285" s="59"/>
      <c r="G285" s="59"/>
      <c r="H285" s="59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5.75" customHeight="1">
      <c r="A286" s="59"/>
      <c r="B286" s="59"/>
      <c r="C286" s="59"/>
      <c r="D286" s="59"/>
      <c r="E286" s="59"/>
      <c r="F286" s="59"/>
      <c r="G286" s="59"/>
      <c r="H286" s="59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5.75" customHeight="1">
      <c r="A287" s="59"/>
      <c r="B287" s="59"/>
      <c r="C287" s="59"/>
      <c r="D287" s="59"/>
      <c r="E287" s="59"/>
      <c r="F287" s="59"/>
      <c r="G287" s="59"/>
      <c r="H287" s="59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5.75" customHeight="1">
      <c r="A288" s="59"/>
      <c r="B288" s="59"/>
      <c r="C288" s="59"/>
      <c r="D288" s="59"/>
      <c r="E288" s="59"/>
      <c r="F288" s="59"/>
      <c r="G288" s="59"/>
      <c r="H288" s="59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5.75" customHeight="1">
      <c r="A289" s="59"/>
      <c r="B289" s="59"/>
      <c r="C289" s="59"/>
      <c r="D289" s="59"/>
      <c r="E289" s="59"/>
      <c r="F289" s="59"/>
      <c r="G289" s="59"/>
      <c r="H289" s="59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5.75" customHeight="1">
      <c r="A290" s="59"/>
      <c r="B290" s="59"/>
      <c r="C290" s="59"/>
      <c r="D290" s="59"/>
      <c r="E290" s="59"/>
      <c r="F290" s="59"/>
      <c r="G290" s="59"/>
      <c r="H290" s="59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5.75" customHeight="1">
      <c r="A291" s="59"/>
      <c r="B291" s="59"/>
      <c r="C291" s="59"/>
      <c r="D291" s="59"/>
      <c r="E291" s="59"/>
      <c r="F291" s="59"/>
      <c r="G291" s="59"/>
      <c r="H291" s="59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5.75" customHeight="1">
      <c r="A292" s="59"/>
      <c r="B292" s="59"/>
      <c r="C292" s="59"/>
      <c r="D292" s="59"/>
      <c r="E292" s="59"/>
      <c r="F292" s="59"/>
      <c r="G292" s="59"/>
      <c r="H292" s="59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5.75" customHeight="1">
      <c r="A293" s="59"/>
      <c r="B293" s="59"/>
      <c r="C293" s="59"/>
      <c r="D293" s="59"/>
      <c r="E293" s="59"/>
      <c r="F293" s="59"/>
      <c r="G293" s="59"/>
      <c r="H293" s="59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5.75" customHeight="1">
      <c r="A294" s="59"/>
      <c r="B294" s="59"/>
      <c r="C294" s="59"/>
      <c r="D294" s="59"/>
      <c r="E294" s="59"/>
      <c r="F294" s="59"/>
      <c r="G294" s="59"/>
      <c r="H294" s="59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5.75" customHeight="1">
      <c r="A295" s="59"/>
      <c r="B295" s="59"/>
      <c r="C295" s="59"/>
      <c r="D295" s="59"/>
      <c r="E295" s="59"/>
      <c r="F295" s="59"/>
      <c r="G295" s="59"/>
      <c r="H295" s="59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5.75" customHeight="1">
      <c r="A296" s="59"/>
      <c r="B296" s="59"/>
      <c r="C296" s="59"/>
      <c r="D296" s="59"/>
      <c r="E296" s="59"/>
      <c r="F296" s="59"/>
      <c r="G296" s="59"/>
      <c r="H296" s="59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5.75" customHeight="1">
      <c r="A297" s="59"/>
      <c r="B297" s="59"/>
      <c r="C297" s="59"/>
      <c r="D297" s="59"/>
      <c r="E297" s="59"/>
      <c r="F297" s="59"/>
      <c r="G297" s="59"/>
      <c r="H297" s="59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5.75" customHeight="1">
      <c r="A298" s="59"/>
      <c r="B298" s="59"/>
      <c r="C298" s="59"/>
      <c r="D298" s="59"/>
      <c r="E298" s="59"/>
      <c r="F298" s="59"/>
      <c r="G298" s="59"/>
      <c r="H298" s="59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5.75" customHeight="1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ht="15.75" customHeight="1">
      <c r="A300" s="59"/>
      <c r="B300" s="59"/>
      <c r="C300" s="59"/>
      <c r="D300" s="59"/>
      <c r="E300" s="59"/>
      <c r="F300" s="59"/>
      <c r="G300" s="59"/>
      <c r="H300" s="59"/>
      <c r="I300" s="5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ht="15.75" customHeight="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ht="15.75" customHeight="1">
      <c r="A302" s="59"/>
      <c r="B302" s="59"/>
      <c r="C302" s="59"/>
      <c r="D302" s="59"/>
      <c r="E302" s="59"/>
      <c r="F302" s="59"/>
      <c r="G302" s="59"/>
      <c r="H302" s="59"/>
      <c r="I302" s="5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ht="15.75" customHeight="1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ht="15.75" customHeight="1">
      <c r="A304" s="59"/>
      <c r="B304" s="59"/>
      <c r="C304" s="59"/>
      <c r="D304" s="59"/>
      <c r="E304" s="59"/>
      <c r="F304" s="59"/>
      <c r="G304" s="59"/>
      <c r="H304" s="59"/>
      <c r="I304" s="5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ht="15.75" customHeight="1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ht="15.75" customHeight="1">
      <c r="A306" s="59"/>
      <c r="B306" s="59"/>
      <c r="C306" s="59"/>
      <c r="D306" s="59"/>
      <c r="E306" s="59"/>
      <c r="F306" s="59"/>
      <c r="G306" s="59"/>
      <c r="H306" s="59"/>
      <c r="I306" s="5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ht="15.75" customHeight="1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ht="15.75" customHeight="1">
      <c r="A308" s="59"/>
      <c r="B308" s="5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ht="15.75" customHeight="1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ht="15.75" customHeight="1">
      <c r="A310" s="59"/>
      <c r="B310" s="5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ht="15.75" customHeight="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ht="15.75" customHeight="1">
      <c r="A312" s="59"/>
      <c r="B312" s="5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ht="15.75" customHeight="1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ht="15.75" customHeight="1">
      <c r="A314" s="59"/>
      <c r="B314" s="5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ht="15.75" customHeight="1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ht="15.75" customHeight="1">
      <c r="A316" s="59"/>
      <c r="B316" s="5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ht="15.75" customHeight="1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ht="15.75" customHeight="1">
      <c r="A318" s="59"/>
      <c r="B318" s="59"/>
      <c r="C318" s="59"/>
      <c r="D318" s="59"/>
      <c r="E318" s="59"/>
      <c r="F318" s="59"/>
      <c r="G318" s="59"/>
      <c r="H318" s="59"/>
      <c r="I318" s="5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ht="15.75" customHeight="1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ht="15.75" customHeight="1">
      <c r="A320" s="59"/>
      <c r="B320" s="5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ht="15.75" customHeight="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ht="15.75" customHeight="1">
      <c r="A322" s="59"/>
      <c r="B322" s="5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ht="15.75" customHeight="1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ht="15.75" customHeight="1">
      <c r="A324" s="59"/>
      <c r="B324" s="5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ht="15.75" customHeight="1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ht="15.75" customHeight="1">
      <c r="A326" s="59"/>
      <c r="B326" s="5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ht="15.75" customHeight="1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ht="15.75" customHeight="1">
      <c r="A328" s="59"/>
      <c r="B328" s="5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ht="15.75" customHeight="1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ht="15.75" customHeight="1">
      <c r="A330" s="59"/>
      <c r="B330" s="5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ht="15.75" customHeight="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ht="15.75" customHeight="1">
      <c r="A332" s="59"/>
      <c r="B332" s="5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ht="15.75" customHeight="1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ht="15.75" customHeight="1">
      <c r="A334" s="59"/>
      <c r="B334" s="5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ht="15.75" customHeight="1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ht="15.75" customHeight="1">
      <c r="A336" s="59"/>
      <c r="B336" s="5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ht="15.75" customHeight="1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ht="15.75" customHeight="1">
      <c r="A338" s="59"/>
      <c r="B338" s="5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ht="15.75" customHeight="1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ht="15.75" customHeight="1">
      <c r="A340" s="59"/>
      <c r="B340" s="5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ht="15.75" customHeight="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ht="15.75" customHeight="1">
      <c r="A342" s="59"/>
      <c r="B342" s="5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ht="15.75" customHeight="1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ht="15.75" customHeight="1">
      <c r="A344" s="59"/>
      <c r="B344" s="59"/>
      <c r="C344" s="59"/>
      <c r="D344" s="59"/>
      <c r="E344" s="59"/>
      <c r="F344" s="59"/>
      <c r="G344" s="59"/>
      <c r="H344" s="59"/>
      <c r="I344" s="5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ht="15.75" customHeight="1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ht="15.75" customHeight="1">
      <c r="A346" s="59"/>
      <c r="B346" s="5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ht="15.75" customHeight="1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ht="15.75" customHeight="1">
      <c r="A348" s="59"/>
      <c r="B348" s="5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ht="15.75" customHeight="1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ht="15.75" customHeight="1">
      <c r="A350" s="59"/>
      <c r="B350" s="5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ht="15.75" customHeight="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ht="15.75" customHeight="1">
      <c r="A352" s="59"/>
      <c r="B352" s="5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ht="15.75" customHeight="1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ht="15.75" customHeight="1">
      <c r="A354" s="59"/>
      <c r="B354" s="5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ht="15.75" customHeight="1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ht="15.75" customHeight="1">
      <c r="A356" s="59"/>
      <c r="B356" s="5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ht="15.75" customHeight="1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ht="15.75" customHeight="1">
      <c r="A358" s="59"/>
      <c r="B358" s="5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ht="15.75" customHeight="1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ht="15.75" customHeight="1">
      <c r="A360" s="59"/>
      <c r="B360" s="5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ht="15.75" customHeight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ht="15.75" customHeight="1">
      <c r="A362" s="59"/>
      <c r="B362" s="5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ht="15.75" customHeight="1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ht="15.75" customHeight="1">
      <c r="A364" s="59"/>
      <c r="B364" s="5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ht="15.75" customHeight="1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ht="15.75" customHeight="1">
      <c r="A366" s="59"/>
      <c r="B366" s="5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ht="15.75" customHeight="1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ht="15.75" customHeight="1">
      <c r="A368" s="59"/>
      <c r="B368" s="5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ht="15.75" customHeight="1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ht="15.75" customHeight="1">
      <c r="A370" s="59"/>
      <c r="B370" s="59"/>
      <c r="C370" s="59"/>
      <c r="D370" s="59"/>
      <c r="E370" s="59"/>
      <c r="F370" s="59"/>
      <c r="G370" s="59"/>
      <c r="H370" s="59"/>
      <c r="I370" s="5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ht="15.75" customHeight="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ht="15.75" customHeight="1">
      <c r="A372" s="59"/>
      <c r="B372" s="5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ht="15.75" customHeight="1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ht="15.75" customHeight="1">
      <c r="A374" s="59"/>
      <c r="B374" s="5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ht="15.75" customHeight="1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ht="15.75" customHeight="1">
      <c r="A376" s="59"/>
      <c r="B376" s="5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ht="15.75" customHeight="1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ht="15.75" customHeight="1">
      <c r="A378" s="59"/>
      <c r="B378" s="5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ht="15.75" customHeight="1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ht="15.75" customHeight="1">
      <c r="A380" s="59"/>
      <c r="B380" s="5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ht="15.75" customHeight="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ht="15.75" customHeight="1">
      <c r="A382" s="59"/>
      <c r="B382" s="5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ht="15.75" customHeight="1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ht="15.75" customHeight="1">
      <c r="A384" s="59"/>
      <c r="B384" s="5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ht="15.75" customHeight="1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ht="15.75" customHeight="1">
      <c r="A386" s="59"/>
      <c r="B386" s="5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ht="15.75" customHeight="1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ht="15.75" customHeight="1">
      <c r="A388" s="59"/>
      <c r="B388" s="5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ht="15.75" customHeight="1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ht="15.75" customHeight="1">
      <c r="A390" s="59"/>
      <c r="B390" s="5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ht="15.75" customHeight="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ht="15.75" customHeight="1">
      <c r="A392" s="59"/>
      <c r="B392" s="5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ht="15.75" customHeight="1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ht="15.75" customHeight="1">
      <c r="A394" s="59"/>
      <c r="B394" s="5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ht="15.75" customHeight="1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ht="15.75" customHeight="1">
      <c r="A396" s="59"/>
      <c r="B396" s="59"/>
      <c r="C396" s="59"/>
      <c r="D396" s="59"/>
      <c r="E396" s="59"/>
      <c r="F396" s="59"/>
      <c r="G396" s="59"/>
      <c r="H396" s="59"/>
      <c r="I396" s="5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ht="15.75" customHeight="1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ht="15.75" customHeight="1">
      <c r="A398" s="59"/>
      <c r="B398" s="59"/>
      <c r="C398" s="59"/>
      <c r="D398" s="59"/>
      <c r="E398" s="59"/>
      <c r="F398" s="59"/>
      <c r="G398" s="59"/>
      <c r="H398" s="59"/>
      <c r="I398" s="5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ht="15.75" customHeight="1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ht="15.75" customHeight="1">
      <c r="A400" s="59"/>
      <c r="B400" s="59"/>
      <c r="C400" s="59"/>
      <c r="D400" s="59"/>
      <c r="E400" s="59"/>
      <c r="F400" s="59"/>
      <c r="G400" s="59"/>
      <c r="H400" s="59"/>
      <c r="I400" s="5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ht="15.75" customHeight="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ht="15.75" customHeight="1">
      <c r="A402" s="59"/>
      <c r="B402" s="59"/>
      <c r="C402" s="59"/>
      <c r="D402" s="59"/>
      <c r="E402" s="59"/>
      <c r="F402" s="59"/>
      <c r="G402" s="59"/>
      <c r="H402" s="59"/>
      <c r="I402" s="5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ht="15.75" customHeight="1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ht="15.75" customHeight="1">
      <c r="A404" s="59"/>
      <c r="B404" s="59"/>
      <c r="C404" s="59"/>
      <c r="D404" s="59"/>
      <c r="E404" s="59"/>
      <c r="F404" s="59"/>
      <c r="G404" s="59"/>
      <c r="H404" s="59"/>
      <c r="I404" s="5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ht="15.75" customHeight="1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ht="15.75" customHeight="1">
      <c r="A406" s="59"/>
      <c r="B406" s="59"/>
      <c r="C406" s="59"/>
      <c r="D406" s="59"/>
      <c r="E406" s="59"/>
      <c r="F406" s="59"/>
      <c r="G406" s="59"/>
      <c r="H406" s="59"/>
      <c r="I406" s="5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ht="15.75" customHeight="1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ht="15.75" customHeight="1">
      <c r="A408" s="59"/>
      <c r="B408" s="59"/>
      <c r="C408" s="59"/>
      <c r="D408" s="59"/>
      <c r="E408" s="59"/>
      <c r="F408" s="59"/>
      <c r="G408" s="59"/>
      <c r="H408" s="59"/>
      <c r="I408" s="5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ht="15.75" customHeight="1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ht="15.75" customHeight="1">
      <c r="A410" s="59"/>
      <c r="B410" s="59"/>
      <c r="C410" s="59"/>
      <c r="D410" s="59"/>
      <c r="E410" s="59"/>
      <c r="F410" s="59"/>
      <c r="G410" s="59"/>
      <c r="H410" s="59"/>
      <c r="I410" s="5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ht="15.75" customHeight="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ht="15.75" customHeight="1">
      <c r="A412" s="59"/>
      <c r="B412" s="59"/>
      <c r="C412" s="59"/>
      <c r="D412" s="59"/>
      <c r="E412" s="59"/>
      <c r="F412" s="59"/>
      <c r="G412" s="59"/>
      <c r="H412" s="59"/>
      <c r="I412" s="5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ht="15.75" customHeight="1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ht="15.75" customHeight="1">
      <c r="A414" s="59"/>
      <c r="B414" s="59"/>
      <c r="C414" s="59"/>
      <c r="D414" s="59"/>
      <c r="E414" s="59"/>
      <c r="F414" s="59"/>
      <c r="G414" s="59"/>
      <c r="H414" s="59"/>
      <c r="I414" s="5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ht="15.75" customHeight="1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ht="15.75" customHeight="1">
      <c r="A416" s="59"/>
      <c r="B416" s="59"/>
      <c r="C416" s="59"/>
      <c r="D416" s="59"/>
      <c r="E416" s="59"/>
      <c r="F416" s="59"/>
      <c r="G416" s="59"/>
      <c r="H416" s="59"/>
      <c r="I416" s="5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ht="15.75" customHeight="1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ht="15.75" customHeight="1">
      <c r="A418" s="59"/>
      <c r="B418" s="59"/>
      <c r="C418" s="59"/>
      <c r="D418" s="59"/>
      <c r="E418" s="59"/>
      <c r="F418" s="59"/>
      <c r="G418" s="59"/>
      <c r="H418" s="59"/>
      <c r="I418" s="5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ht="15.75" customHeight="1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ht="15.75" customHeight="1">
      <c r="A420" s="59"/>
      <c r="B420" s="59"/>
      <c r="C420" s="59"/>
      <c r="D420" s="59"/>
      <c r="E420" s="59"/>
      <c r="F420" s="59"/>
      <c r="G420" s="59"/>
      <c r="H420" s="59"/>
      <c r="I420" s="5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ht="15.75" customHeight="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ht="15.75" customHeight="1">
      <c r="A422" s="59"/>
      <c r="B422" s="59"/>
      <c r="C422" s="59"/>
      <c r="D422" s="59"/>
      <c r="E422" s="59"/>
      <c r="F422" s="59"/>
      <c r="G422" s="59"/>
      <c r="H422" s="59"/>
      <c r="I422" s="5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ht="15.75" customHeight="1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ht="15.75" customHeight="1">
      <c r="A424" s="59"/>
      <c r="B424" s="59"/>
      <c r="C424" s="59"/>
      <c r="D424" s="59"/>
      <c r="E424" s="59"/>
      <c r="F424" s="59"/>
      <c r="G424" s="59"/>
      <c r="H424" s="59"/>
      <c r="I424" s="5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ht="15.75" customHeight="1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ht="15.75" customHeight="1">
      <c r="A426" s="59"/>
      <c r="B426" s="59"/>
      <c r="C426" s="59"/>
      <c r="D426" s="59"/>
      <c r="E426" s="59"/>
      <c r="F426" s="59"/>
      <c r="G426" s="59"/>
      <c r="H426" s="59"/>
      <c r="I426" s="5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ht="15.75" customHeight="1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ht="15.75" customHeight="1">
      <c r="A428" s="59"/>
      <c r="B428" s="59"/>
      <c r="C428" s="59"/>
      <c r="D428" s="59"/>
      <c r="E428" s="59"/>
      <c r="F428" s="59"/>
      <c r="G428" s="59"/>
      <c r="H428" s="59"/>
      <c r="I428" s="5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ht="15.75" customHeight="1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ht="15.75" customHeight="1">
      <c r="A430" s="59"/>
      <c r="B430" s="59"/>
      <c r="C430" s="59"/>
      <c r="D430" s="59"/>
      <c r="E430" s="59"/>
      <c r="F430" s="59"/>
      <c r="G430" s="59"/>
      <c r="H430" s="59"/>
      <c r="I430" s="5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ht="15.75" customHeight="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ht="15.75" customHeight="1">
      <c r="A432" s="59"/>
      <c r="B432" s="59"/>
      <c r="C432" s="59"/>
      <c r="D432" s="59"/>
      <c r="E432" s="59"/>
      <c r="F432" s="59"/>
      <c r="G432" s="59"/>
      <c r="H432" s="59"/>
      <c r="I432" s="5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ht="15.75" customHeight="1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ht="15.75" customHeight="1">
      <c r="A434" s="59"/>
      <c r="B434" s="59"/>
      <c r="C434" s="59"/>
      <c r="D434" s="59"/>
      <c r="E434" s="59"/>
      <c r="F434" s="59"/>
      <c r="G434" s="59"/>
      <c r="H434" s="59"/>
      <c r="I434" s="5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ht="15.75" customHeight="1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ht="15.75" customHeight="1">
      <c r="A436" s="59"/>
      <c r="B436" s="59"/>
      <c r="C436" s="59"/>
      <c r="D436" s="59"/>
      <c r="E436" s="59"/>
      <c r="F436" s="59"/>
      <c r="G436" s="59"/>
      <c r="H436" s="59"/>
      <c r="I436" s="5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ht="15.75" customHeight="1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ht="15.75" customHeight="1">
      <c r="A438" s="59"/>
      <c r="B438" s="59"/>
      <c r="C438" s="59"/>
      <c r="D438" s="59"/>
      <c r="E438" s="59"/>
      <c r="F438" s="59"/>
      <c r="G438" s="59"/>
      <c r="H438" s="59"/>
      <c r="I438" s="5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ht="15.75" customHeight="1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ht="15.75" customHeight="1">
      <c r="A440" s="59"/>
      <c r="B440" s="59"/>
      <c r="C440" s="59"/>
      <c r="D440" s="59"/>
      <c r="E440" s="59"/>
      <c r="F440" s="59"/>
      <c r="G440" s="59"/>
      <c r="H440" s="59"/>
      <c r="I440" s="5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ht="15.75" customHeight="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ht="15.75" customHeight="1">
      <c r="A442" s="59"/>
      <c r="B442" s="59"/>
      <c r="C442" s="59"/>
      <c r="D442" s="59"/>
      <c r="E442" s="59"/>
      <c r="F442" s="59"/>
      <c r="G442" s="59"/>
      <c r="H442" s="59"/>
      <c r="I442" s="5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ht="15.75" customHeight="1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ht="15.75" customHeight="1">
      <c r="A444" s="59"/>
      <c r="B444" s="59"/>
      <c r="C444" s="59"/>
      <c r="D444" s="59"/>
      <c r="E444" s="59"/>
      <c r="F444" s="59"/>
      <c r="G444" s="59"/>
      <c r="H444" s="59"/>
      <c r="I444" s="5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ht="15.75" customHeight="1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ht="15.75" customHeight="1">
      <c r="A446" s="59"/>
      <c r="B446" s="59"/>
      <c r="C446" s="59"/>
      <c r="D446" s="59"/>
      <c r="E446" s="59"/>
      <c r="F446" s="59"/>
      <c r="G446" s="59"/>
      <c r="H446" s="59"/>
      <c r="I446" s="5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ht="15.75" customHeight="1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ht="15.75" customHeight="1">
      <c r="A448" s="59"/>
      <c r="B448" s="59"/>
      <c r="C448" s="59"/>
      <c r="D448" s="59"/>
      <c r="E448" s="59"/>
      <c r="F448" s="59"/>
      <c r="G448" s="59"/>
      <c r="H448" s="59"/>
      <c r="I448" s="5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ht="15.75" customHeight="1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ht="15.75" customHeight="1">
      <c r="A450" s="59"/>
      <c r="B450" s="59"/>
      <c r="C450" s="59"/>
      <c r="D450" s="59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59"/>
      <c r="S450" s="59"/>
      <c r="T450" s="59"/>
      <c r="U450" s="59"/>
      <c r="V450" s="59"/>
      <c r="W450" s="59"/>
      <c r="X450" s="59"/>
      <c r="Y450" s="59"/>
      <c r="Z450" s="59"/>
    </row>
    <row r="451" spans="1:26" ht="15.75" customHeight="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59"/>
      <c r="Z451" s="59"/>
    </row>
    <row r="452" spans="1:26" ht="15.75" customHeight="1">
      <c r="A452" s="59"/>
      <c r="B452" s="59"/>
      <c r="C452" s="59"/>
      <c r="D452" s="59"/>
      <c r="E452" s="59"/>
      <c r="F452" s="59"/>
      <c r="G452" s="59"/>
      <c r="H452" s="59"/>
      <c r="I452" s="59"/>
      <c r="J452" s="59"/>
      <c r="K452" s="59"/>
      <c r="L452" s="59"/>
      <c r="M452" s="59"/>
      <c r="N452" s="59"/>
      <c r="O452" s="59"/>
      <c r="P452" s="59"/>
      <c r="Q452" s="59"/>
      <c r="R452" s="59"/>
      <c r="S452" s="59"/>
      <c r="T452" s="59"/>
      <c r="U452" s="59"/>
      <c r="V452" s="59"/>
      <c r="W452" s="59"/>
      <c r="X452" s="59"/>
      <c r="Y452" s="59"/>
      <c r="Z452" s="59"/>
    </row>
    <row r="453" spans="1:26" ht="15.75" customHeight="1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59"/>
      <c r="Z453" s="59"/>
    </row>
    <row r="454" spans="1:26" ht="15.75" customHeight="1">
      <c r="A454" s="59"/>
      <c r="B454" s="59"/>
      <c r="C454" s="59"/>
      <c r="D454" s="59"/>
      <c r="E454" s="59"/>
      <c r="F454" s="59"/>
      <c r="G454" s="59"/>
      <c r="H454" s="59"/>
      <c r="I454" s="59"/>
      <c r="J454" s="59"/>
      <c r="K454" s="59"/>
      <c r="L454" s="59"/>
      <c r="M454" s="59"/>
      <c r="N454" s="59"/>
      <c r="O454" s="59"/>
      <c r="P454" s="59"/>
      <c r="Q454" s="59"/>
      <c r="R454" s="59"/>
      <c r="S454" s="59"/>
      <c r="T454" s="59"/>
      <c r="U454" s="59"/>
      <c r="V454" s="59"/>
      <c r="W454" s="59"/>
      <c r="X454" s="59"/>
      <c r="Y454" s="59"/>
      <c r="Z454" s="59"/>
    </row>
    <row r="455" spans="1:26" ht="15.75" customHeight="1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59"/>
      <c r="Z455" s="59"/>
    </row>
    <row r="456" spans="1:26" ht="15.75" customHeight="1">
      <c r="A456" s="59"/>
      <c r="B456" s="59"/>
      <c r="C456" s="59"/>
      <c r="D456" s="59"/>
      <c r="E456" s="59"/>
      <c r="F456" s="59"/>
      <c r="G456" s="59"/>
      <c r="H456" s="59"/>
      <c r="I456" s="59"/>
      <c r="J456" s="59"/>
      <c r="K456" s="59"/>
      <c r="L456" s="59"/>
      <c r="M456" s="59"/>
      <c r="N456" s="59"/>
      <c r="O456" s="59"/>
      <c r="P456" s="59"/>
      <c r="Q456" s="59"/>
      <c r="R456" s="59"/>
      <c r="S456" s="59"/>
      <c r="T456" s="59"/>
      <c r="U456" s="59"/>
      <c r="V456" s="59"/>
      <c r="W456" s="59"/>
      <c r="X456" s="59"/>
      <c r="Y456" s="59"/>
      <c r="Z456" s="59"/>
    </row>
    <row r="457" spans="1:26" ht="15.75" customHeight="1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59"/>
      <c r="Z457" s="59"/>
    </row>
    <row r="458" spans="1:26" ht="15.75" customHeight="1">
      <c r="A458" s="59"/>
      <c r="B458" s="59"/>
      <c r="C458" s="59"/>
      <c r="D458" s="59"/>
      <c r="E458" s="59"/>
      <c r="F458" s="59"/>
      <c r="G458" s="59"/>
      <c r="H458" s="59"/>
      <c r="I458" s="59"/>
      <c r="J458" s="59"/>
      <c r="K458" s="59"/>
      <c r="L458" s="59"/>
      <c r="M458" s="59"/>
      <c r="N458" s="59"/>
      <c r="O458" s="59"/>
      <c r="P458" s="59"/>
      <c r="Q458" s="59"/>
      <c r="R458" s="59"/>
      <c r="S458" s="59"/>
      <c r="T458" s="59"/>
      <c r="U458" s="59"/>
      <c r="V458" s="59"/>
      <c r="W458" s="59"/>
      <c r="X458" s="59"/>
      <c r="Y458" s="59"/>
      <c r="Z458" s="59"/>
    </row>
    <row r="459" spans="1:26" ht="15.75" customHeight="1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59"/>
      <c r="Z459" s="59"/>
    </row>
    <row r="460" spans="1:26" ht="15.75" customHeight="1">
      <c r="A460" s="59"/>
      <c r="B460" s="59"/>
      <c r="C460" s="59"/>
      <c r="D460" s="59"/>
      <c r="E460" s="59"/>
      <c r="F460" s="59"/>
      <c r="G460" s="59"/>
      <c r="H460" s="59"/>
      <c r="I460" s="59"/>
      <c r="J460" s="59"/>
      <c r="K460" s="59"/>
      <c r="L460" s="59"/>
      <c r="M460" s="59"/>
      <c r="N460" s="59"/>
      <c r="O460" s="59"/>
      <c r="P460" s="59"/>
      <c r="Q460" s="59"/>
      <c r="R460" s="59"/>
      <c r="S460" s="59"/>
      <c r="T460" s="59"/>
      <c r="U460" s="59"/>
      <c r="V460" s="59"/>
      <c r="W460" s="59"/>
      <c r="X460" s="59"/>
      <c r="Y460" s="59"/>
      <c r="Z460" s="59"/>
    </row>
    <row r="461" spans="1:26" ht="15.75" customHeight="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59"/>
      <c r="Z461" s="59"/>
    </row>
    <row r="462" spans="1:26" ht="15.75" customHeight="1">
      <c r="A462" s="59"/>
      <c r="B462" s="59"/>
      <c r="C462" s="59"/>
      <c r="D462" s="59"/>
      <c r="E462" s="59"/>
      <c r="F462" s="59"/>
      <c r="G462" s="59"/>
      <c r="H462" s="59"/>
      <c r="I462" s="59"/>
      <c r="J462" s="59"/>
      <c r="K462" s="59"/>
      <c r="L462" s="59"/>
      <c r="M462" s="59"/>
      <c r="N462" s="59"/>
      <c r="O462" s="59"/>
      <c r="P462" s="59"/>
      <c r="Q462" s="59"/>
      <c r="R462" s="59"/>
      <c r="S462" s="59"/>
      <c r="T462" s="59"/>
      <c r="U462" s="59"/>
      <c r="V462" s="59"/>
      <c r="W462" s="59"/>
      <c r="X462" s="59"/>
      <c r="Y462" s="59"/>
      <c r="Z462" s="59"/>
    </row>
    <row r="463" spans="1:26" ht="15.75" customHeight="1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59"/>
      <c r="Z463" s="59"/>
    </row>
    <row r="464" spans="1:26" ht="15.75" customHeight="1">
      <c r="A464" s="59"/>
      <c r="B464" s="59"/>
      <c r="C464" s="59"/>
      <c r="D464" s="59"/>
      <c r="E464" s="59"/>
      <c r="F464" s="59"/>
      <c r="G464" s="59"/>
      <c r="H464" s="59"/>
      <c r="I464" s="59"/>
      <c r="J464" s="59"/>
      <c r="K464" s="59"/>
      <c r="L464" s="59"/>
      <c r="M464" s="59"/>
      <c r="N464" s="59"/>
      <c r="O464" s="59"/>
      <c r="P464" s="59"/>
      <c r="Q464" s="59"/>
      <c r="R464" s="59"/>
      <c r="S464" s="59"/>
      <c r="T464" s="59"/>
      <c r="U464" s="59"/>
      <c r="V464" s="59"/>
      <c r="W464" s="59"/>
      <c r="X464" s="59"/>
      <c r="Y464" s="59"/>
      <c r="Z464" s="59"/>
    </row>
    <row r="465" spans="1:26" ht="15.75" customHeight="1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59"/>
      <c r="Z465" s="59"/>
    </row>
    <row r="466" spans="1:26" ht="15.75" customHeight="1">
      <c r="A466" s="59"/>
      <c r="B466" s="59"/>
      <c r="C466" s="59"/>
      <c r="D466" s="59"/>
      <c r="E466" s="59"/>
      <c r="F466" s="59"/>
      <c r="G466" s="59"/>
      <c r="H466" s="59"/>
      <c r="I466" s="59"/>
      <c r="J466" s="59"/>
      <c r="K466" s="59"/>
      <c r="L466" s="59"/>
      <c r="M466" s="59"/>
      <c r="N466" s="59"/>
      <c r="O466" s="59"/>
      <c r="P466" s="59"/>
      <c r="Q466" s="59"/>
      <c r="R466" s="59"/>
      <c r="S466" s="59"/>
      <c r="T466" s="59"/>
      <c r="U466" s="59"/>
      <c r="V466" s="59"/>
      <c r="W466" s="59"/>
      <c r="X466" s="59"/>
      <c r="Y466" s="59"/>
      <c r="Z466" s="59"/>
    </row>
    <row r="467" spans="1:26" ht="15.75" customHeight="1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59"/>
      <c r="Z467" s="59"/>
    </row>
    <row r="468" spans="1:26" ht="15.75" customHeight="1">
      <c r="A468" s="59"/>
      <c r="B468" s="59"/>
      <c r="C468" s="59"/>
      <c r="D468" s="59"/>
      <c r="E468" s="59"/>
      <c r="F468" s="59"/>
      <c r="G468" s="59"/>
      <c r="H468" s="59"/>
      <c r="I468" s="59"/>
      <c r="J468" s="59"/>
      <c r="K468" s="59"/>
      <c r="L468" s="59"/>
      <c r="M468" s="59"/>
      <c r="N468" s="59"/>
      <c r="O468" s="59"/>
      <c r="P468" s="59"/>
      <c r="Q468" s="59"/>
      <c r="R468" s="59"/>
      <c r="S468" s="59"/>
      <c r="T468" s="59"/>
      <c r="U468" s="59"/>
      <c r="V468" s="59"/>
      <c r="W468" s="59"/>
      <c r="X468" s="59"/>
      <c r="Y468" s="59"/>
      <c r="Z468" s="59"/>
    </row>
    <row r="469" spans="1:26" ht="15.75" customHeight="1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59"/>
      <c r="Z469" s="59"/>
    </row>
    <row r="470" spans="1:26" ht="15.75" customHeight="1">
      <c r="A470" s="59"/>
      <c r="B470" s="59"/>
      <c r="C470" s="59"/>
      <c r="D470" s="59"/>
      <c r="E470" s="59"/>
      <c r="F470" s="59"/>
      <c r="G470" s="59"/>
      <c r="H470" s="59"/>
      <c r="I470" s="59"/>
      <c r="J470" s="59"/>
      <c r="K470" s="59"/>
      <c r="L470" s="59"/>
      <c r="M470" s="59"/>
      <c r="N470" s="59"/>
      <c r="O470" s="59"/>
      <c r="P470" s="59"/>
      <c r="Q470" s="59"/>
      <c r="R470" s="59"/>
      <c r="S470" s="59"/>
      <c r="T470" s="59"/>
      <c r="U470" s="59"/>
      <c r="V470" s="59"/>
      <c r="W470" s="59"/>
      <c r="X470" s="59"/>
      <c r="Y470" s="59"/>
      <c r="Z470" s="59"/>
    </row>
    <row r="471" spans="1:26" ht="15.75" customHeight="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59"/>
      <c r="Z471" s="59"/>
    </row>
    <row r="472" spans="1:26" ht="15.75" customHeight="1">
      <c r="A472" s="59"/>
      <c r="B472" s="59"/>
      <c r="C472" s="59"/>
      <c r="D472" s="59"/>
      <c r="E472" s="59"/>
      <c r="F472" s="59"/>
      <c r="G472" s="59"/>
      <c r="H472" s="59"/>
      <c r="I472" s="59"/>
      <c r="J472" s="59"/>
      <c r="K472" s="59"/>
      <c r="L472" s="59"/>
      <c r="M472" s="59"/>
      <c r="N472" s="59"/>
      <c r="O472" s="59"/>
      <c r="P472" s="59"/>
      <c r="Q472" s="59"/>
      <c r="R472" s="59"/>
      <c r="S472" s="59"/>
      <c r="T472" s="59"/>
      <c r="U472" s="59"/>
      <c r="V472" s="59"/>
      <c r="W472" s="59"/>
      <c r="X472" s="59"/>
      <c r="Y472" s="59"/>
      <c r="Z472" s="59"/>
    </row>
    <row r="473" spans="1:26" ht="15.75" customHeight="1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59"/>
      <c r="Z473" s="59"/>
    </row>
    <row r="474" spans="1:26" ht="15.75" customHeight="1">
      <c r="A474" s="59"/>
      <c r="B474" s="59"/>
      <c r="C474" s="59"/>
      <c r="D474" s="59"/>
      <c r="E474" s="59"/>
      <c r="F474" s="59"/>
      <c r="G474" s="59"/>
      <c r="H474" s="59"/>
      <c r="I474" s="59"/>
      <c r="J474" s="59"/>
      <c r="K474" s="59"/>
      <c r="L474" s="59"/>
      <c r="M474" s="59"/>
      <c r="N474" s="59"/>
      <c r="O474" s="59"/>
      <c r="P474" s="59"/>
      <c r="Q474" s="59"/>
      <c r="R474" s="59"/>
      <c r="S474" s="59"/>
      <c r="T474" s="59"/>
      <c r="U474" s="59"/>
      <c r="V474" s="59"/>
      <c r="W474" s="59"/>
      <c r="X474" s="59"/>
      <c r="Y474" s="59"/>
      <c r="Z474" s="59"/>
    </row>
    <row r="475" spans="1:26" ht="15.75" customHeight="1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59"/>
      <c r="Z475" s="59"/>
    </row>
    <row r="476" spans="1:26" ht="15.75" customHeight="1">
      <c r="A476" s="59"/>
      <c r="B476" s="59"/>
      <c r="C476" s="59"/>
      <c r="D476" s="59"/>
      <c r="E476" s="59"/>
      <c r="F476" s="59"/>
      <c r="G476" s="59"/>
      <c r="H476" s="59"/>
      <c r="I476" s="59"/>
      <c r="J476" s="59"/>
      <c r="K476" s="59"/>
      <c r="L476" s="59"/>
      <c r="M476" s="59"/>
      <c r="N476" s="59"/>
      <c r="O476" s="59"/>
      <c r="P476" s="59"/>
      <c r="Q476" s="59"/>
      <c r="R476" s="59"/>
      <c r="S476" s="59"/>
      <c r="T476" s="59"/>
      <c r="U476" s="59"/>
      <c r="V476" s="59"/>
      <c r="W476" s="59"/>
      <c r="X476" s="59"/>
      <c r="Y476" s="59"/>
      <c r="Z476" s="59"/>
    </row>
    <row r="477" spans="1:26" ht="15.75" customHeight="1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59"/>
      <c r="Z477" s="59"/>
    </row>
    <row r="478" spans="1:26" ht="15.75" customHeight="1">
      <c r="A478" s="59"/>
      <c r="B478" s="59"/>
      <c r="C478" s="59"/>
      <c r="D478" s="59"/>
      <c r="E478" s="59"/>
      <c r="F478" s="59"/>
      <c r="G478" s="59"/>
      <c r="H478" s="59"/>
      <c r="I478" s="59"/>
      <c r="J478" s="59"/>
      <c r="K478" s="59"/>
      <c r="L478" s="59"/>
      <c r="M478" s="59"/>
      <c r="N478" s="59"/>
      <c r="O478" s="59"/>
      <c r="P478" s="59"/>
      <c r="Q478" s="59"/>
      <c r="R478" s="59"/>
      <c r="S478" s="59"/>
      <c r="T478" s="59"/>
      <c r="U478" s="59"/>
      <c r="V478" s="59"/>
      <c r="W478" s="59"/>
      <c r="X478" s="59"/>
      <c r="Y478" s="59"/>
      <c r="Z478" s="59"/>
    </row>
    <row r="479" spans="1:26" ht="15.75" customHeight="1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59"/>
      <c r="Z479" s="59"/>
    </row>
    <row r="480" spans="1:26" ht="15.75" customHeight="1">
      <c r="A480" s="59"/>
      <c r="B480" s="59"/>
      <c r="C480" s="59"/>
      <c r="D480" s="59"/>
      <c r="E480" s="59"/>
      <c r="F480" s="59"/>
      <c r="G480" s="59"/>
      <c r="H480" s="59"/>
      <c r="I480" s="59"/>
      <c r="J480" s="59"/>
      <c r="K480" s="59"/>
      <c r="L480" s="59"/>
      <c r="M480" s="59"/>
      <c r="N480" s="59"/>
      <c r="O480" s="59"/>
      <c r="P480" s="59"/>
      <c r="Q480" s="59"/>
      <c r="R480" s="59"/>
      <c r="S480" s="59"/>
      <c r="T480" s="59"/>
      <c r="U480" s="59"/>
      <c r="V480" s="59"/>
      <c r="W480" s="59"/>
      <c r="X480" s="59"/>
      <c r="Y480" s="59"/>
      <c r="Z480" s="59"/>
    </row>
    <row r="481" spans="1:26" ht="15.75" customHeight="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59"/>
      <c r="Z481" s="59"/>
    </row>
    <row r="482" spans="1:26" ht="15.75" customHeight="1">
      <c r="A482" s="59"/>
      <c r="B482" s="59"/>
      <c r="C482" s="59"/>
      <c r="D482" s="59"/>
      <c r="E482" s="59"/>
      <c r="F482" s="59"/>
      <c r="G482" s="59"/>
      <c r="H482" s="59"/>
      <c r="I482" s="59"/>
      <c r="J482" s="59"/>
      <c r="K482" s="59"/>
      <c r="L482" s="59"/>
      <c r="M482" s="59"/>
      <c r="N482" s="59"/>
      <c r="O482" s="59"/>
      <c r="P482" s="59"/>
      <c r="Q482" s="59"/>
      <c r="R482" s="59"/>
      <c r="S482" s="59"/>
      <c r="T482" s="59"/>
      <c r="U482" s="59"/>
      <c r="V482" s="59"/>
      <c r="W482" s="59"/>
      <c r="X482" s="59"/>
      <c r="Y482" s="59"/>
      <c r="Z482" s="59"/>
    </row>
    <row r="483" spans="1:26" ht="15.75" customHeight="1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59"/>
      <c r="Z483" s="59"/>
    </row>
    <row r="484" spans="1:26" ht="15.75" customHeight="1">
      <c r="A484" s="59"/>
      <c r="B484" s="59"/>
      <c r="C484" s="59"/>
      <c r="D484" s="59"/>
      <c r="E484" s="59"/>
      <c r="F484" s="59"/>
      <c r="G484" s="59"/>
      <c r="H484" s="59"/>
      <c r="I484" s="59"/>
      <c r="J484" s="59"/>
      <c r="K484" s="59"/>
      <c r="L484" s="59"/>
      <c r="M484" s="59"/>
      <c r="N484" s="59"/>
      <c r="O484" s="59"/>
      <c r="P484" s="59"/>
      <c r="Q484" s="59"/>
      <c r="R484" s="59"/>
      <c r="S484" s="59"/>
      <c r="T484" s="59"/>
      <c r="U484" s="59"/>
      <c r="V484" s="59"/>
      <c r="W484" s="59"/>
      <c r="X484" s="59"/>
      <c r="Y484" s="59"/>
      <c r="Z484" s="59"/>
    </row>
    <row r="485" spans="1:26" ht="15.75" customHeight="1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59"/>
      <c r="Z485" s="59"/>
    </row>
    <row r="486" spans="1:26" ht="15.75" customHeight="1">
      <c r="A486" s="59"/>
      <c r="B486" s="59"/>
      <c r="C486" s="59"/>
      <c r="D486" s="59"/>
      <c r="E486" s="59"/>
      <c r="F486" s="59"/>
      <c r="G486" s="59"/>
      <c r="H486" s="59"/>
      <c r="I486" s="59"/>
      <c r="J486" s="59"/>
      <c r="K486" s="59"/>
      <c r="L486" s="59"/>
      <c r="M486" s="59"/>
      <c r="N486" s="59"/>
      <c r="O486" s="59"/>
      <c r="P486" s="59"/>
      <c r="Q486" s="59"/>
      <c r="R486" s="59"/>
      <c r="S486" s="59"/>
      <c r="T486" s="59"/>
      <c r="U486" s="59"/>
      <c r="V486" s="59"/>
      <c r="W486" s="59"/>
      <c r="X486" s="59"/>
      <c r="Y486" s="59"/>
      <c r="Z486" s="59"/>
    </row>
    <row r="487" spans="1:26" ht="15.75" customHeight="1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59"/>
      <c r="Z487" s="59"/>
    </row>
    <row r="488" spans="1:26" ht="15.75" customHeight="1">
      <c r="A488" s="59"/>
      <c r="B488" s="59"/>
      <c r="C488" s="59"/>
      <c r="D488" s="59"/>
      <c r="E488" s="59"/>
      <c r="F488" s="59"/>
      <c r="G488" s="59"/>
      <c r="H488" s="59"/>
      <c r="I488" s="59"/>
      <c r="J488" s="59"/>
      <c r="K488" s="59"/>
      <c r="L488" s="59"/>
      <c r="M488" s="59"/>
      <c r="N488" s="59"/>
      <c r="O488" s="59"/>
      <c r="P488" s="59"/>
      <c r="Q488" s="59"/>
      <c r="R488" s="59"/>
      <c r="S488" s="59"/>
      <c r="T488" s="59"/>
      <c r="U488" s="59"/>
      <c r="V488" s="59"/>
      <c r="W488" s="59"/>
      <c r="X488" s="59"/>
      <c r="Y488" s="59"/>
      <c r="Z488" s="59"/>
    </row>
    <row r="489" spans="1:26" ht="15.75" customHeight="1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59"/>
      <c r="Z489" s="59"/>
    </row>
    <row r="490" spans="1:26" ht="15.75" customHeight="1">
      <c r="A490" s="59"/>
      <c r="B490" s="59"/>
      <c r="C490" s="59"/>
      <c r="D490" s="59"/>
      <c r="E490" s="59"/>
      <c r="F490" s="59"/>
      <c r="G490" s="59"/>
      <c r="H490" s="59"/>
      <c r="I490" s="59"/>
      <c r="J490" s="59"/>
      <c r="K490" s="59"/>
      <c r="L490" s="59"/>
      <c r="M490" s="59"/>
      <c r="N490" s="59"/>
      <c r="O490" s="59"/>
      <c r="P490" s="59"/>
      <c r="Q490" s="59"/>
      <c r="R490" s="59"/>
      <c r="S490" s="59"/>
      <c r="T490" s="59"/>
      <c r="U490" s="59"/>
      <c r="V490" s="59"/>
      <c r="W490" s="59"/>
      <c r="X490" s="59"/>
      <c r="Y490" s="59"/>
      <c r="Z490" s="59"/>
    </row>
    <row r="491" spans="1:26" ht="15.75" customHeight="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59"/>
      <c r="Z491" s="59"/>
    </row>
    <row r="492" spans="1:26" ht="15.75" customHeight="1">
      <c r="A492" s="59"/>
      <c r="B492" s="59"/>
      <c r="C492" s="59"/>
      <c r="D492" s="59"/>
      <c r="E492" s="59"/>
      <c r="F492" s="59"/>
      <c r="G492" s="59"/>
      <c r="H492" s="59"/>
      <c r="I492" s="59"/>
      <c r="J492" s="59"/>
      <c r="K492" s="59"/>
      <c r="L492" s="59"/>
      <c r="M492" s="59"/>
      <c r="N492" s="59"/>
      <c r="O492" s="59"/>
      <c r="P492" s="59"/>
      <c r="Q492" s="59"/>
      <c r="R492" s="59"/>
      <c r="S492" s="59"/>
      <c r="T492" s="59"/>
      <c r="U492" s="59"/>
      <c r="V492" s="59"/>
      <c r="W492" s="59"/>
      <c r="X492" s="59"/>
      <c r="Y492" s="59"/>
      <c r="Z492" s="59"/>
    </row>
    <row r="493" spans="1:26" ht="15.75" customHeight="1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59"/>
      <c r="Z493" s="59"/>
    </row>
    <row r="494" spans="1:26" ht="15.75" customHeight="1">
      <c r="A494" s="59"/>
      <c r="B494" s="59"/>
      <c r="C494" s="59"/>
      <c r="D494" s="59"/>
      <c r="E494" s="59"/>
      <c r="F494" s="59"/>
      <c r="G494" s="59"/>
      <c r="H494" s="59"/>
      <c r="I494" s="59"/>
      <c r="J494" s="59"/>
      <c r="K494" s="59"/>
      <c r="L494" s="59"/>
      <c r="M494" s="59"/>
      <c r="N494" s="59"/>
      <c r="O494" s="59"/>
      <c r="P494" s="59"/>
      <c r="Q494" s="59"/>
      <c r="R494" s="59"/>
      <c r="S494" s="59"/>
      <c r="T494" s="59"/>
      <c r="U494" s="59"/>
      <c r="V494" s="59"/>
      <c r="W494" s="59"/>
      <c r="X494" s="59"/>
      <c r="Y494" s="59"/>
      <c r="Z494" s="59"/>
    </row>
    <row r="495" spans="1:26" ht="15.75" customHeight="1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59"/>
      <c r="Z495" s="59"/>
    </row>
    <row r="496" spans="1:26" ht="15.75" customHeight="1">
      <c r="A496" s="59"/>
      <c r="B496" s="59"/>
      <c r="C496" s="59"/>
      <c r="D496" s="59"/>
      <c r="E496" s="59"/>
      <c r="F496" s="59"/>
      <c r="G496" s="59"/>
      <c r="H496" s="59"/>
      <c r="I496" s="59"/>
      <c r="J496" s="59"/>
      <c r="K496" s="59"/>
      <c r="L496" s="59"/>
      <c r="M496" s="59"/>
      <c r="N496" s="59"/>
      <c r="O496" s="59"/>
      <c r="P496" s="59"/>
      <c r="Q496" s="59"/>
      <c r="R496" s="59"/>
      <c r="S496" s="59"/>
      <c r="T496" s="59"/>
      <c r="U496" s="59"/>
      <c r="V496" s="59"/>
      <c r="W496" s="59"/>
      <c r="X496" s="59"/>
      <c r="Y496" s="59"/>
      <c r="Z496" s="59"/>
    </row>
    <row r="497" spans="1:26" ht="15.75" customHeight="1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59"/>
      <c r="Z497" s="59"/>
    </row>
    <row r="498" spans="1:26" ht="15.75" customHeight="1">
      <c r="A498" s="59"/>
      <c r="B498" s="59"/>
      <c r="C498" s="59"/>
      <c r="D498" s="59"/>
      <c r="E498" s="59"/>
      <c r="F498" s="59"/>
      <c r="G498" s="59"/>
      <c r="H498" s="59"/>
      <c r="I498" s="59"/>
      <c r="J498" s="59"/>
      <c r="K498" s="59"/>
      <c r="L498" s="59"/>
      <c r="M498" s="59"/>
      <c r="N498" s="59"/>
      <c r="O498" s="59"/>
      <c r="P498" s="59"/>
      <c r="Q498" s="59"/>
      <c r="R498" s="59"/>
      <c r="S498" s="59"/>
      <c r="T498" s="59"/>
      <c r="U498" s="59"/>
      <c r="V498" s="59"/>
      <c r="W498" s="59"/>
      <c r="X498" s="59"/>
      <c r="Y498" s="59"/>
      <c r="Z498" s="59"/>
    </row>
    <row r="499" spans="1:26" ht="15.75" customHeight="1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59"/>
      <c r="Z499" s="59"/>
    </row>
    <row r="500" spans="1:26" ht="15.75" customHeight="1">
      <c r="A500" s="59"/>
      <c r="B500" s="59"/>
      <c r="C500" s="59"/>
      <c r="D500" s="59"/>
      <c r="E500" s="59"/>
      <c r="F500" s="59"/>
      <c r="G500" s="59"/>
      <c r="H500" s="59"/>
      <c r="I500" s="59"/>
      <c r="J500" s="59"/>
      <c r="K500" s="59"/>
      <c r="L500" s="59"/>
      <c r="M500" s="59"/>
      <c r="N500" s="59"/>
      <c r="O500" s="59"/>
      <c r="P500" s="59"/>
      <c r="Q500" s="59"/>
      <c r="R500" s="59"/>
      <c r="S500" s="59"/>
      <c r="T500" s="59"/>
      <c r="U500" s="59"/>
      <c r="V500" s="59"/>
      <c r="W500" s="59"/>
      <c r="X500" s="59"/>
      <c r="Y500" s="59"/>
      <c r="Z500" s="59"/>
    </row>
    <row r="501" spans="1:26" ht="15.75" customHeight="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59"/>
      <c r="Z501" s="59"/>
    </row>
    <row r="502" spans="1:26" ht="15.75" customHeight="1">
      <c r="A502" s="59"/>
      <c r="B502" s="59"/>
      <c r="C502" s="59"/>
      <c r="D502" s="59"/>
      <c r="E502" s="59"/>
      <c r="F502" s="59"/>
      <c r="G502" s="59"/>
      <c r="H502" s="59"/>
      <c r="I502" s="59"/>
      <c r="J502" s="59"/>
      <c r="K502" s="59"/>
      <c r="L502" s="59"/>
      <c r="M502" s="59"/>
      <c r="N502" s="59"/>
      <c r="O502" s="59"/>
      <c r="P502" s="59"/>
      <c r="Q502" s="59"/>
      <c r="R502" s="59"/>
      <c r="S502" s="59"/>
      <c r="T502" s="59"/>
      <c r="U502" s="59"/>
      <c r="V502" s="59"/>
      <c r="W502" s="59"/>
      <c r="X502" s="59"/>
      <c r="Y502" s="59"/>
      <c r="Z502" s="59"/>
    </row>
    <row r="503" spans="1:26" ht="15.75" customHeight="1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59"/>
      <c r="Z503" s="59"/>
    </row>
    <row r="504" spans="1:26" ht="15.75" customHeight="1">
      <c r="A504" s="59"/>
      <c r="B504" s="59"/>
      <c r="C504" s="59"/>
      <c r="D504" s="59"/>
      <c r="E504" s="59"/>
      <c r="F504" s="59"/>
      <c r="G504" s="59"/>
      <c r="H504" s="59"/>
      <c r="I504" s="59"/>
      <c r="J504" s="59"/>
      <c r="K504" s="59"/>
      <c r="L504" s="59"/>
      <c r="M504" s="59"/>
      <c r="N504" s="59"/>
      <c r="O504" s="59"/>
      <c r="P504" s="59"/>
      <c r="Q504" s="59"/>
      <c r="R504" s="59"/>
      <c r="S504" s="59"/>
      <c r="T504" s="59"/>
      <c r="U504" s="59"/>
      <c r="V504" s="59"/>
      <c r="W504" s="59"/>
      <c r="X504" s="59"/>
      <c r="Y504" s="59"/>
      <c r="Z504" s="59"/>
    </row>
    <row r="505" spans="1:26" ht="15.75" customHeight="1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59"/>
      <c r="Z505" s="59"/>
    </row>
    <row r="506" spans="1:26" ht="15.75" customHeight="1">
      <c r="A506" s="59"/>
      <c r="B506" s="59"/>
      <c r="C506" s="59"/>
      <c r="D506" s="59"/>
      <c r="E506" s="59"/>
      <c r="F506" s="59"/>
      <c r="G506" s="59"/>
      <c r="H506" s="59"/>
      <c r="I506" s="59"/>
      <c r="J506" s="59"/>
      <c r="K506" s="59"/>
      <c r="L506" s="59"/>
      <c r="M506" s="59"/>
      <c r="N506" s="59"/>
      <c r="O506" s="59"/>
      <c r="P506" s="59"/>
      <c r="Q506" s="59"/>
      <c r="R506" s="59"/>
      <c r="S506" s="59"/>
      <c r="T506" s="59"/>
      <c r="U506" s="59"/>
      <c r="V506" s="59"/>
      <c r="W506" s="59"/>
      <c r="X506" s="59"/>
      <c r="Y506" s="59"/>
      <c r="Z506" s="59"/>
    </row>
    <row r="507" spans="1:26" ht="15.75" customHeight="1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59"/>
      <c r="Z507" s="59"/>
    </row>
    <row r="508" spans="1:26" ht="15.75" customHeight="1">
      <c r="A508" s="59"/>
      <c r="B508" s="59"/>
      <c r="C508" s="59"/>
      <c r="D508" s="59"/>
      <c r="E508" s="59"/>
      <c r="F508" s="59"/>
      <c r="G508" s="59"/>
      <c r="H508" s="59"/>
      <c r="I508" s="59"/>
      <c r="J508" s="59"/>
      <c r="K508" s="59"/>
      <c r="L508" s="59"/>
      <c r="M508" s="59"/>
      <c r="N508" s="59"/>
      <c r="O508" s="59"/>
      <c r="P508" s="59"/>
      <c r="Q508" s="59"/>
      <c r="R508" s="59"/>
      <c r="S508" s="59"/>
      <c r="T508" s="59"/>
      <c r="U508" s="59"/>
      <c r="V508" s="59"/>
      <c r="W508" s="59"/>
      <c r="X508" s="59"/>
      <c r="Y508" s="59"/>
      <c r="Z508" s="59"/>
    </row>
    <row r="509" spans="1:26" ht="15.75" customHeight="1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59"/>
      <c r="Z509" s="59"/>
    </row>
    <row r="510" spans="1:26" ht="15.75" customHeight="1">
      <c r="A510" s="59"/>
      <c r="B510" s="59"/>
      <c r="C510" s="59"/>
      <c r="D510" s="59"/>
      <c r="E510" s="59"/>
      <c r="F510" s="59"/>
      <c r="G510" s="59"/>
      <c r="H510" s="59"/>
      <c r="I510" s="59"/>
      <c r="J510" s="59"/>
      <c r="K510" s="59"/>
      <c r="L510" s="59"/>
      <c r="M510" s="59"/>
      <c r="N510" s="59"/>
      <c r="O510" s="59"/>
      <c r="P510" s="59"/>
      <c r="Q510" s="59"/>
      <c r="R510" s="59"/>
      <c r="S510" s="59"/>
      <c r="T510" s="59"/>
      <c r="U510" s="59"/>
      <c r="V510" s="59"/>
      <c r="W510" s="59"/>
      <c r="X510" s="59"/>
      <c r="Y510" s="59"/>
      <c r="Z510" s="59"/>
    </row>
    <row r="511" spans="1:26" ht="15.75" customHeight="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59"/>
      <c r="Z511" s="59"/>
    </row>
    <row r="512" spans="1:26" ht="15.75" customHeight="1">
      <c r="A512" s="59"/>
      <c r="B512" s="59"/>
      <c r="C512" s="59"/>
      <c r="D512" s="59"/>
      <c r="E512" s="59"/>
      <c r="F512" s="59"/>
      <c r="G512" s="59"/>
      <c r="H512" s="59"/>
      <c r="I512" s="59"/>
      <c r="J512" s="59"/>
      <c r="K512" s="59"/>
      <c r="L512" s="59"/>
      <c r="M512" s="59"/>
      <c r="N512" s="59"/>
      <c r="O512" s="59"/>
      <c r="P512" s="59"/>
      <c r="Q512" s="59"/>
      <c r="R512" s="59"/>
      <c r="S512" s="59"/>
      <c r="T512" s="59"/>
      <c r="U512" s="59"/>
      <c r="V512" s="59"/>
      <c r="W512" s="59"/>
      <c r="X512" s="59"/>
      <c r="Y512" s="59"/>
      <c r="Z512" s="59"/>
    </row>
    <row r="513" spans="1:26" ht="15.75" customHeight="1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59"/>
      <c r="Z513" s="59"/>
    </row>
    <row r="514" spans="1:26" ht="15.75" customHeight="1">
      <c r="A514" s="59"/>
      <c r="B514" s="59"/>
      <c r="C514" s="59"/>
      <c r="D514" s="59"/>
      <c r="E514" s="59"/>
      <c r="F514" s="59"/>
      <c r="G514" s="59"/>
      <c r="H514" s="59"/>
      <c r="I514" s="59"/>
      <c r="J514" s="59"/>
      <c r="K514" s="59"/>
      <c r="L514" s="59"/>
      <c r="M514" s="59"/>
      <c r="N514" s="59"/>
      <c r="O514" s="59"/>
      <c r="P514" s="59"/>
      <c r="Q514" s="59"/>
      <c r="R514" s="59"/>
      <c r="S514" s="59"/>
      <c r="T514" s="59"/>
      <c r="U514" s="59"/>
      <c r="V514" s="59"/>
      <c r="W514" s="59"/>
      <c r="X514" s="59"/>
      <c r="Y514" s="59"/>
      <c r="Z514" s="59"/>
    </row>
    <row r="515" spans="1:26" ht="15.75" customHeight="1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59"/>
      <c r="Z515" s="59"/>
    </row>
    <row r="516" spans="1:26" ht="15.75" customHeight="1">
      <c r="A516" s="59"/>
      <c r="B516" s="59"/>
      <c r="C516" s="59"/>
      <c r="D516" s="59"/>
      <c r="E516" s="59"/>
      <c r="F516" s="59"/>
      <c r="G516" s="59"/>
      <c r="H516" s="59"/>
      <c r="I516" s="59"/>
      <c r="J516" s="59"/>
      <c r="K516" s="59"/>
      <c r="L516" s="59"/>
      <c r="M516" s="59"/>
      <c r="N516" s="59"/>
      <c r="O516" s="59"/>
      <c r="P516" s="59"/>
      <c r="Q516" s="59"/>
      <c r="R516" s="59"/>
      <c r="S516" s="59"/>
      <c r="T516" s="59"/>
      <c r="U516" s="59"/>
      <c r="V516" s="59"/>
      <c r="W516" s="59"/>
      <c r="X516" s="59"/>
      <c r="Y516" s="59"/>
      <c r="Z516" s="59"/>
    </row>
    <row r="517" spans="1:26" ht="15.75" customHeight="1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59"/>
      <c r="Z517" s="59"/>
    </row>
    <row r="518" spans="1:26" ht="15.75" customHeight="1">
      <c r="A518" s="59"/>
      <c r="B518" s="59"/>
      <c r="C518" s="59"/>
      <c r="D518" s="59"/>
      <c r="E518" s="59"/>
      <c r="F518" s="59"/>
      <c r="G518" s="59"/>
      <c r="H518" s="59"/>
      <c r="I518" s="59"/>
      <c r="J518" s="59"/>
      <c r="K518" s="59"/>
      <c r="L518" s="59"/>
      <c r="M518" s="59"/>
      <c r="N518" s="59"/>
      <c r="O518" s="59"/>
      <c r="P518" s="59"/>
      <c r="Q518" s="59"/>
      <c r="R518" s="59"/>
      <c r="S518" s="59"/>
      <c r="T518" s="59"/>
      <c r="U518" s="59"/>
      <c r="V518" s="59"/>
      <c r="W518" s="59"/>
      <c r="X518" s="59"/>
      <c r="Y518" s="59"/>
      <c r="Z518" s="59"/>
    </row>
    <row r="519" spans="1:26" ht="15.75" customHeight="1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59"/>
      <c r="Z519" s="59"/>
    </row>
    <row r="520" spans="1:26" ht="15.75" customHeight="1">
      <c r="A520" s="59"/>
      <c r="B520" s="59"/>
      <c r="C520" s="59"/>
      <c r="D520" s="59"/>
      <c r="E520" s="59"/>
      <c r="F520" s="59"/>
      <c r="G520" s="59"/>
      <c r="H520" s="59"/>
      <c r="I520" s="59"/>
      <c r="J520" s="59"/>
      <c r="K520" s="59"/>
      <c r="L520" s="59"/>
      <c r="M520" s="59"/>
      <c r="N520" s="59"/>
      <c r="O520" s="59"/>
      <c r="P520" s="59"/>
      <c r="Q520" s="59"/>
      <c r="R520" s="59"/>
      <c r="S520" s="59"/>
      <c r="T520" s="59"/>
      <c r="U520" s="59"/>
      <c r="V520" s="59"/>
      <c r="W520" s="59"/>
      <c r="X520" s="59"/>
      <c r="Y520" s="59"/>
      <c r="Z520" s="59"/>
    </row>
    <row r="521" spans="1:26" ht="15.75" customHeight="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59"/>
      <c r="Z521" s="59"/>
    </row>
    <row r="522" spans="1:26" ht="15.75" customHeight="1">
      <c r="A522" s="59"/>
      <c r="B522" s="59"/>
      <c r="C522" s="59"/>
      <c r="D522" s="59"/>
      <c r="E522" s="59"/>
      <c r="F522" s="59"/>
      <c r="G522" s="59"/>
      <c r="H522" s="59"/>
      <c r="I522" s="59"/>
      <c r="J522" s="59"/>
      <c r="K522" s="59"/>
      <c r="L522" s="59"/>
      <c r="M522" s="59"/>
      <c r="N522" s="59"/>
      <c r="O522" s="59"/>
      <c r="P522" s="59"/>
      <c r="Q522" s="59"/>
      <c r="R522" s="59"/>
      <c r="S522" s="59"/>
      <c r="T522" s="59"/>
      <c r="U522" s="59"/>
      <c r="V522" s="59"/>
      <c r="W522" s="59"/>
      <c r="X522" s="59"/>
      <c r="Y522" s="59"/>
      <c r="Z522" s="59"/>
    </row>
    <row r="523" spans="1:26" ht="15.75" customHeight="1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59"/>
      <c r="Z523" s="59"/>
    </row>
    <row r="524" spans="1:26" ht="15.75" customHeight="1">
      <c r="A524" s="59"/>
      <c r="B524" s="59"/>
      <c r="C524" s="59"/>
      <c r="D524" s="59"/>
      <c r="E524" s="59"/>
      <c r="F524" s="59"/>
      <c r="G524" s="59"/>
      <c r="H524" s="59"/>
      <c r="I524" s="59"/>
      <c r="J524" s="59"/>
      <c r="K524" s="59"/>
      <c r="L524" s="59"/>
      <c r="M524" s="59"/>
      <c r="N524" s="59"/>
      <c r="O524" s="59"/>
      <c r="P524" s="59"/>
      <c r="Q524" s="59"/>
      <c r="R524" s="59"/>
      <c r="S524" s="59"/>
      <c r="T524" s="59"/>
      <c r="U524" s="59"/>
      <c r="V524" s="59"/>
      <c r="W524" s="59"/>
      <c r="X524" s="59"/>
      <c r="Y524" s="59"/>
      <c r="Z524" s="59"/>
    </row>
    <row r="525" spans="1:26" ht="15.75" customHeight="1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59"/>
      <c r="Z525" s="59"/>
    </row>
    <row r="526" spans="1:26" ht="15.75" customHeight="1">
      <c r="A526" s="59"/>
      <c r="B526" s="59"/>
      <c r="C526" s="59"/>
      <c r="D526" s="59"/>
      <c r="E526" s="59"/>
      <c r="F526" s="59"/>
      <c r="G526" s="59"/>
      <c r="H526" s="59"/>
      <c r="I526" s="59"/>
      <c r="J526" s="59"/>
      <c r="K526" s="59"/>
      <c r="L526" s="59"/>
      <c r="M526" s="59"/>
      <c r="N526" s="59"/>
      <c r="O526" s="59"/>
      <c r="P526" s="59"/>
      <c r="Q526" s="59"/>
      <c r="R526" s="59"/>
      <c r="S526" s="59"/>
      <c r="T526" s="59"/>
      <c r="U526" s="59"/>
      <c r="V526" s="59"/>
      <c r="W526" s="59"/>
      <c r="X526" s="59"/>
      <c r="Y526" s="59"/>
      <c r="Z526" s="59"/>
    </row>
    <row r="527" spans="1:26" ht="15.75" customHeight="1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59"/>
      <c r="Z527" s="59"/>
    </row>
    <row r="528" spans="1:26" ht="15.75" customHeight="1">
      <c r="A528" s="59"/>
      <c r="B528" s="59"/>
      <c r="C528" s="59"/>
      <c r="D528" s="59"/>
      <c r="E528" s="59"/>
      <c r="F528" s="59"/>
      <c r="G528" s="59"/>
      <c r="H528" s="59"/>
      <c r="I528" s="59"/>
      <c r="J528" s="59"/>
      <c r="K528" s="59"/>
      <c r="L528" s="59"/>
      <c r="M528" s="59"/>
      <c r="N528" s="59"/>
      <c r="O528" s="59"/>
      <c r="P528" s="59"/>
      <c r="Q528" s="59"/>
      <c r="R528" s="59"/>
      <c r="S528" s="59"/>
      <c r="T528" s="59"/>
      <c r="U528" s="59"/>
      <c r="V528" s="59"/>
      <c r="W528" s="59"/>
      <c r="X528" s="59"/>
      <c r="Y528" s="59"/>
      <c r="Z528" s="59"/>
    </row>
    <row r="529" spans="1:26" ht="15.75" customHeight="1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59"/>
      <c r="Z529" s="59"/>
    </row>
    <row r="530" spans="1:26" ht="15.75" customHeight="1">
      <c r="A530" s="59"/>
      <c r="B530" s="59"/>
      <c r="C530" s="59"/>
      <c r="D530" s="59"/>
      <c r="E530" s="59"/>
      <c r="F530" s="59"/>
      <c r="G530" s="59"/>
      <c r="H530" s="59"/>
      <c r="I530" s="59"/>
      <c r="J530" s="59"/>
      <c r="K530" s="59"/>
      <c r="L530" s="59"/>
      <c r="M530" s="59"/>
      <c r="N530" s="59"/>
      <c r="O530" s="59"/>
      <c r="P530" s="59"/>
      <c r="Q530" s="59"/>
      <c r="R530" s="59"/>
      <c r="S530" s="59"/>
      <c r="T530" s="59"/>
      <c r="U530" s="59"/>
      <c r="V530" s="59"/>
      <c r="W530" s="59"/>
      <c r="X530" s="59"/>
      <c r="Y530" s="59"/>
      <c r="Z530" s="59"/>
    </row>
    <row r="531" spans="1:26" ht="15.75" customHeight="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59"/>
      <c r="Z531" s="59"/>
    </row>
    <row r="532" spans="1:26" ht="15.75" customHeight="1">
      <c r="A532" s="59"/>
      <c r="B532" s="59"/>
      <c r="C532" s="59"/>
      <c r="D532" s="59"/>
      <c r="E532" s="59"/>
      <c r="F532" s="59"/>
      <c r="G532" s="59"/>
      <c r="H532" s="59"/>
      <c r="I532" s="59"/>
      <c r="J532" s="59"/>
      <c r="K532" s="59"/>
      <c r="L532" s="59"/>
      <c r="M532" s="59"/>
      <c r="N532" s="59"/>
      <c r="O532" s="59"/>
      <c r="P532" s="59"/>
      <c r="Q532" s="59"/>
      <c r="R532" s="59"/>
      <c r="S532" s="59"/>
      <c r="T532" s="59"/>
      <c r="U532" s="59"/>
      <c r="V532" s="59"/>
      <c r="W532" s="59"/>
      <c r="X532" s="59"/>
      <c r="Y532" s="59"/>
      <c r="Z532" s="59"/>
    </row>
    <row r="533" spans="1:26" ht="15.75" customHeight="1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59"/>
      <c r="Z533" s="59"/>
    </row>
    <row r="534" spans="1:26" ht="15.75" customHeight="1">
      <c r="A534" s="59"/>
      <c r="B534" s="59"/>
      <c r="C534" s="59"/>
      <c r="D534" s="59"/>
      <c r="E534" s="59"/>
      <c r="F534" s="59"/>
      <c r="G534" s="59"/>
      <c r="H534" s="59"/>
      <c r="I534" s="59"/>
      <c r="J534" s="59"/>
      <c r="K534" s="59"/>
      <c r="L534" s="59"/>
      <c r="M534" s="59"/>
      <c r="N534" s="59"/>
      <c r="O534" s="59"/>
      <c r="P534" s="59"/>
      <c r="Q534" s="59"/>
      <c r="R534" s="59"/>
      <c r="S534" s="59"/>
      <c r="T534" s="59"/>
      <c r="U534" s="59"/>
      <c r="V534" s="59"/>
      <c r="W534" s="59"/>
      <c r="X534" s="59"/>
      <c r="Y534" s="59"/>
      <c r="Z534" s="59"/>
    </row>
    <row r="535" spans="1:26" ht="15.75" customHeight="1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59"/>
      <c r="Z535" s="59"/>
    </row>
    <row r="536" spans="1:26" ht="15.75" customHeight="1">
      <c r="A536" s="59"/>
      <c r="B536" s="59"/>
      <c r="C536" s="59"/>
      <c r="D536" s="59"/>
      <c r="E536" s="59"/>
      <c r="F536" s="59"/>
      <c r="G536" s="59"/>
      <c r="H536" s="59"/>
      <c r="I536" s="59"/>
      <c r="J536" s="59"/>
      <c r="K536" s="59"/>
      <c r="L536" s="59"/>
      <c r="M536" s="59"/>
      <c r="N536" s="59"/>
      <c r="O536" s="59"/>
      <c r="P536" s="59"/>
      <c r="Q536" s="59"/>
      <c r="R536" s="59"/>
      <c r="S536" s="59"/>
      <c r="T536" s="59"/>
      <c r="U536" s="59"/>
      <c r="V536" s="59"/>
      <c r="W536" s="59"/>
      <c r="X536" s="59"/>
      <c r="Y536" s="59"/>
      <c r="Z536" s="59"/>
    </row>
    <row r="537" spans="1:26" ht="15.75" customHeight="1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59"/>
      <c r="Z537" s="59"/>
    </row>
    <row r="538" spans="1:26" ht="15.75" customHeight="1">
      <c r="A538" s="59"/>
      <c r="B538" s="59"/>
      <c r="C538" s="59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  <c r="Q538" s="59"/>
      <c r="R538" s="59"/>
      <c r="S538" s="59"/>
      <c r="T538" s="59"/>
      <c r="U538" s="59"/>
      <c r="V538" s="59"/>
      <c r="W538" s="59"/>
      <c r="X538" s="59"/>
      <c r="Y538" s="59"/>
      <c r="Z538" s="59"/>
    </row>
    <row r="539" spans="1:26" ht="15.75" customHeight="1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59"/>
      <c r="Z539" s="59"/>
    </row>
    <row r="540" spans="1:26" ht="15.75" customHeight="1">
      <c r="A540" s="59"/>
      <c r="B540" s="59"/>
      <c r="C540" s="59"/>
      <c r="D540" s="59"/>
      <c r="E540" s="59"/>
      <c r="F540" s="59"/>
      <c r="G540" s="59"/>
      <c r="H540" s="59"/>
      <c r="I540" s="59"/>
      <c r="J540" s="59"/>
      <c r="K540" s="59"/>
      <c r="L540" s="59"/>
      <c r="M540" s="59"/>
      <c r="N540" s="59"/>
      <c r="O540" s="59"/>
      <c r="P540" s="59"/>
      <c r="Q540" s="59"/>
      <c r="R540" s="59"/>
      <c r="S540" s="59"/>
      <c r="T540" s="59"/>
      <c r="U540" s="59"/>
      <c r="V540" s="59"/>
      <c r="W540" s="59"/>
      <c r="X540" s="59"/>
      <c r="Y540" s="59"/>
      <c r="Z540" s="59"/>
    </row>
    <row r="541" spans="1:26" ht="15.75" customHeight="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59"/>
      <c r="Z541" s="59"/>
    </row>
    <row r="542" spans="1:26" ht="15.75" customHeight="1">
      <c r="A542" s="59"/>
      <c r="B542" s="59"/>
      <c r="C542" s="59"/>
      <c r="D542" s="59"/>
      <c r="E542" s="59"/>
      <c r="F542" s="59"/>
      <c r="G542" s="59"/>
      <c r="H542" s="59"/>
      <c r="I542" s="59"/>
      <c r="J542" s="59"/>
      <c r="K542" s="59"/>
      <c r="L542" s="59"/>
      <c r="M542" s="59"/>
      <c r="N542" s="59"/>
      <c r="O542" s="59"/>
      <c r="P542" s="59"/>
      <c r="Q542" s="59"/>
      <c r="R542" s="59"/>
      <c r="S542" s="59"/>
      <c r="T542" s="59"/>
      <c r="U542" s="59"/>
      <c r="V542" s="59"/>
      <c r="W542" s="59"/>
      <c r="X542" s="59"/>
      <c r="Y542" s="59"/>
      <c r="Z542" s="59"/>
    </row>
    <row r="543" spans="1:26" ht="15.75" customHeight="1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59"/>
      <c r="Z543" s="59"/>
    </row>
    <row r="544" spans="1:26" ht="15.75" customHeight="1">
      <c r="A544" s="59"/>
      <c r="B544" s="59"/>
      <c r="C544" s="59"/>
      <c r="D544" s="59"/>
      <c r="E544" s="59"/>
      <c r="F544" s="59"/>
      <c r="G544" s="59"/>
      <c r="H544" s="59"/>
      <c r="I544" s="59"/>
      <c r="J544" s="59"/>
      <c r="K544" s="59"/>
      <c r="L544" s="59"/>
      <c r="M544" s="59"/>
      <c r="N544" s="59"/>
      <c r="O544" s="59"/>
      <c r="P544" s="59"/>
      <c r="Q544" s="59"/>
      <c r="R544" s="59"/>
      <c r="S544" s="59"/>
      <c r="T544" s="59"/>
      <c r="U544" s="59"/>
      <c r="V544" s="59"/>
      <c r="W544" s="59"/>
      <c r="X544" s="59"/>
      <c r="Y544" s="59"/>
      <c r="Z544" s="59"/>
    </row>
    <row r="545" spans="1:26" ht="15.75" customHeight="1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59"/>
      <c r="Z545" s="59"/>
    </row>
    <row r="546" spans="1:26" ht="15.75" customHeight="1">
      <c r="A546" s="59"/>
      <c r="B546" s="59"/>
      <c r="C546" s="59"/>
      <c r="D546" s="59"/>
      <c r="E546" s="59"/>
      <c r="F546" s="59"/>
      <c r="G546" s="59"/>
      <c r="H546" s="59"/>
      <c r="I546" s="59"/>
      <c r="J546" s="59"/>
      <c r="K546" s="59"/>
      <c r="L546" s="59"/>
      <c r="M546" s="59"/>
      <c r="N546" s="59"/>
      <c r="O546" s="59"/>
      <c r="P546" s="59"/>
      <c r="Q546" s="59"/>
      <c r="R546" s="59"/>
      <c r="S546" s="59"/>
      <c r="T546" s="59"/>
      <c r="U546" s="59"/>
      <c r="V546" s="59"/>
      <c r="W546" s="59"/>
      <c r="X546" s="59"/>
      <c r="Y546" s="59"/>
      <c r="Z546" s="59"/>
    </row>
    <row r="547" spans="1:26" ht="15.75" customHeight="1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59"/>
      <c r="Z547" s="59"/>
    </row>
    <row r="548" spans="1:26" ht="15.75" customHeight="1">
      <c r="A548" s="59"/>
      <c r="B548" s="59"/>
      <c r="C548" s="59"/>
      <c r="D548" s="59"/>
      <c r="E548" s="59"/>
      <c r="F548" s="59"/>
      <c r="G548" s="59"/>
      <c r="H548" s="59"/>
      <c r="I548" s="59"/>
      <c r="J548" s="59"/>
      <c r="K548" s="59"/>
      <c r="L548" s="59"/>
      <c r="M548" s="59"/>
      <c r="N548" s="59"/>
      <c r="O548" s="59"/>
      <c r="P548" s="59"/>
      <c r="Q548" s="59"/>
      <c r="R548" s="59"/>
      <c r="S548" s="59"/>
      <c r="T548" s="59"/>
      <c r="U548" s="59"/>
      <c r="V548" s="59"/>
      <c r="W548" s="59"/>
      <c r="X548" s="59"/>
      <c r="Y548" s="59"/>
      <c r="Z548" s="59"/>
    </row>
    <row r="549" spans="1:26" ht="15.75" customHeight="1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59"/>
      <c r="Z549" s="59"/>
    </row>
    <row r="550" spans="1:26" ht="15.75" customHeight="1">
      <c r="A550" s="59"/>
      <c r="B550" s="59"/>
      <c r="C550" s="59"/>
      <c r="D550" s="59"/>
      <c r="E550" s="59"/>
      <c r="F550" s="59"/>
      <c r="G550" s="59"/>
      <c r="H550" s="59"/>
      <c r="I550" s="59"/>
      <c r="J550" s="59"/>
      <c r="K550" s="59"/>
      <c r="L550" s="59"/>
      <c r="M550" s="59"/>
      <c r="N550" s="59"/>
      <c r="O550" s="59"/>
      <c r="P550" s="59"/>
      <c r="Q550" s="59"/>
      <c r="R550" s="59"/>
      <c r="S550" s="59"/>
      <c r="T550" s="59"/>
      <c r="U550" s="59"/>
      <c r="V550" s="59"/>
      <c r="W550" s="59"/>
      <c r="X550" s="59"/>
      <c r="Y550" s="59"/>
      <c r="Z550" s="59"/>
    </row>
    <row r="551" spans="1:26" ht="15.75" customHeight="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59"/>
      <c r="Z551" s="59"/>
    </row>
    <row r="552" spans="1:26" ht="15.75" customHeight="1">
      <c r="A552" s="59"/>
      <c r="B552" s="59"/>
      <c r="C552" s="59"/>
      <c r="D552" s="59"/>
      <c r="E552" s="59"/>
      <c r="F552" s="59"/>
      <c r="G552" s="59"/>
      <c r="H552" s="59"/>
      <c r="I552" s="59"/>
      <c r="J552" s="59"/>
      <c r="K552" s="59"/>
      <c r="L552" s="59"/>
      <c r="M552" s="59"/>
      <c r="N552" s="59"/>
      <c r="O552" s="59"/>
      <c r="P552" s="59"/>
      <c r="Q552" s="59"/>
      <c r="R552" s="59"/>
      <c r="S552" s="59"/>
      <c r="T552" s="59"/>
      <c r="U552" s="59"/>
      <c r="V552" s="59"/>
      <c r="W552" s="59"/>
      <c r="X552" s="59"/>
      <c r="Y552" s="59"/>
      <c r="Z552" s="59"/>
    </row>
    <row r="553" spans="1:26" ht="15.75" customHeight="1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59"/>
      <c r="Z553" s="59"/>
    </row>
    <row r="554" spans="1:26" ht="15.75" customHeight="1">
      <c r="A554" s="59"/>
      <c r="B554" s="59"/>
      <c r="C554" s="59"/>
      <c r="D554" s="59"/>
      <c r="E554" s="59"/>
      <c r="F554" s="59"/>
      <c r="G554" s="59"/>
      <c r="H554" s="59"/>
      <c r="I554" s="59"/>
      <c r="J554" s="59"/>
      <c r="K554" s="59"/>
      <c r="L554" s="59"/>
      <c r="M554" s="59"/>
      <c r="N554" s="59"/>
      <c r="O554" s="59"/>
      <c r="P554" s="59"/>
      <c r="Q554" s="59"/>
      <c r="R554" s="59"/>
      <c r="S554" s="59"/>
      <c r="T554" s="59"/>
      <c r="U554" s="59"/>
      <c r="V554" s="59"/>
      <c r="W554" s="59"/>
      <c r="X554" s="59"/>
      <c r="Y554" s="59"/>
      <c r="Z554" s="59"/>
    </row>
    <row r="555" spans="1:26" ht="15.75" customHeight="1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59"/>
      <c r="Z555" s="59"/>
    </row>
    <row r="556" spans="1:26" ht="15.75" customHeight="1">
      <c r="A556" s="59"/>
      <c r="B556" s="59"/>
      <c r="C556" s="59"/>
      <c r="D556" s="59"/>
      <c r="E556" s="59"/>
      <c r="F556" s="59"/>
      <c r="G556" s="59"/>
      <c r="H556" s="59"/>
      <c r="I556" s="59"/>
      <c r="J556" s="59"/>
      <c r="K556" s="59"/>
      <c r="L556" s="59"/>
      <c r="M556" s="59"/>
      <c r="N556" s="59"/>
      <c r="O556" s="59"/>
      <c r="P556" s="59"/>
      <c r="Q556" s="59"/>
      <c r="R556" s="59"/>
      <c r="S556" s="59"/>
      <c r="T556" s="59"/>
      <c r="U556" s="59"/>
      <c r="V556" s="59"/>
      <c r="W556" s="59"/>
      <c r="X556" s="59"/>
      <c r="Y556" s="59"/>
      <c r="Z556" s="59"/>
    </row>
    <row r="557" spans="1:26" ht="15.75" customHeight="1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59"/>
      <c r="Z557" s="59"/>
    </row>
    <row r="558" spans="1:26" ht="15.75" customHeight="1">
      <c r="A558" s="59"/>
      <c r="B558" s="59"/>
      <c r="C558" s="59"/>
      <c r="D558" s="59"/>
      <c r="E558" s="59"/>
      <c r="F558" s="59"/>
      <c r="G558" s="59"/>
      <c r="H558" s="59"/>
      <c r="I558" s="59"/>
      <c r="J558" s="59"/>
      <c r="K558" s="59"/>
      <c r="L558" s="59"/>
      <c r="M558" s="59"/>
      <c r="N558" s="59"/>
      <c r="O558" s="59"/>
      <c r="P558" s="59"/>
      <c r="Q558" s="59"/>
      <c r="R558" s="59"/>
      <c r="S558" s="59"/>
      <c r="T558" s="59"/>
      <c r="U558" s="59"/>
      <c r="V558" s="59"/>
      <c r="W558" s="59"/>
      <c r="X558" s="59"/>
      <c r="Y558" s="59"/>
      <c r="Z558" s="59"/>
    </row>
    <row r="559" spans="1:26" ht="15.75" customHeight="1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59"/>
      <c r="Z559" s="59"/>
    </row>
    <row r="560" spans="1:26" ht="15.75" customHeight="1">
      <c r="A560" s="59"/>
      <c r="B560" s="59"/>
      <c r="C560" s="59"/>
      <c r="D560" s="59"/>
      <c r="E560" s="59"/>
      <c r="F560" s="59"/>
      <c r="G560" s="59"/>
      <c r="H560" s="59"/>
      <c r="I560" s="59"/>
      <c r="J560" s="59"/>
      <c r="K560" s="59"/>
      <c r="L560" s="59"/>
      <c r="M560" s="59"/>
      <c r="N560" s="59"/>
      <c r="O560" s="59"/>
      <c r="P560" s="59"/>
      <c r="Q560" s="59"/>
      <c r="R560" s="59"/>
      <c r="S560" s="59"/>
      <c r="T560" s="59"/>
      <c r="U560" s="59"/>
      <c r="V560" s="59"/>
      <c r="W560" s="59"/>
      <c r="X560" s="59"/>
      <c r="Y560" s="59"/>
      <c r="Z560" s="59"/>
    </row>
    <row r="561" spans="1:26" ht="15.75" customHeight="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59"/>
      <c r="Z561" s="59"/>
    </row>
    <row r="562" spans="1:26" ht="15.75" customHeight="1">
      <c r="A562" s="59"/>
      <c r="B562" s="59"/>
      <c r="C562" s="59"/>
      <c r="D562" s="59"/>
      <c r="E562" s="59"/>
      <c r="F562" s="59"/>
      <c r="G562" s="59"/>
      <c r="H562" s="59"/>
      <c r="I562" s="59"/>
      <c r="J562" s="59"/>
      <c r="K562" s="59"/>
      <c r="L562" s="59"/>
      <c r="M562" s="59"/>
      <c r="N562" s="59"/>
      <c r="O562" s="59"/>
      <c r="P562" s="59"/>
      <c r="Q562" s="59"/>
      <c r="R562" s="59"/>
      <c r="S562" s="59"/>
      <c r="T562" s="59"/>
      <c r="U562" s="59"/>
      <c r="V562" s="59"/>
      <c r="W562" s="59"/>
      <c r="X562" s="59"/>
      <c r="Y562" s="59"/>
      <c r="Z562" s="59"/>
    </row>
    <row r="563" spans="1:26" ht="15.75" customHeight="1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59"/>
      <c r="Z563" s="59"/>
    </row>
    <row r="564" spans="1:26" ht="15.75" customHeight="1">
      <c r="A564" s="59"/>
      <c r="B564" s="59"/>
      <c r="C564" s="59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  <c r="Q564" s="59"/>
      <c r="R564" s="59"/>
      <c r="S564" s="59"/>
      <c r="T564" s="59"/>
      <c r="U564" s="59"/>
      <c r="V564" s="59"/>
      <c r="W564" s="59"/>
      <c r="X564" s="59"/>
      <c r="Y564" s="59"/>
      <c r="Z564" s="59"/>
    </row>
    <row r="565" spans="1:26" ht="15.75" customHeight="1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59"/>
      <c r="Z565" s="59"/>
    </row>
    <row r="566" spans="1:26" ht="15.75" customHeight="1">
      <c r="A566" s="59"/>
      <c r="B566" s="59"/>
      <c r="C566" s="59"/>
      <c r="D566" s="59"/>
      <c r="E566" s="59"/>
      <c r="F566" s="59"/>
      <c r="G566" s="59"/>
      <c r="H566" s="59"/>
      <c r="I566" s="59"/>
      <c r="J566" s="59"/>
      <c r="K566" s="59"/>
      <c r="L566" s="59"/>
      <c r="M566" s="59"/>
      <c r="N566" s="59"/>
      <c r="O566" s="59"/>
      <c r="P566" s="59"/>
      <c r="Q566" s="59"/>
      <c r="R566" s="59"/>
      <c r="S566" s="59"/>
      <c r="T566" s="59"/>
      <c r="U566" s="59"/>
      <c r="V566" s="59"/>
      <c r="W566" s="59"/>
      <c r="X566" s="59"/>
      <c r="Y566" s="59"/>
      <c r="Z566" s="59"/>
    </row>
    <row r="567" spans="1:26" ht="15.75" customHeight="1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59"/>
      <c r="Z567" s="59"/>
    </row>
    <row r="568" spans="1:26" ht="15.75" customHeight="1">
      <c r="A568" s="59"/>
      <c r="B568" s="59"/>
      <c r="C568" s="59"/>
      <c r="D568" s="59"/>
      <c r="E568" s="59"/>
      <c r="F568" s="59"/>
      <c r="G568" s="59"/>
      <c r="H568" s="59"/>
      <c r="I568" s="59"/>
      <c r="J568" s="59"/>
      <c r="K568" s="59"/>
      <c r="L568" s="59"/>
      <c r="M568" s="59"/>
      <c r="N568" s="59"/>
      <c r="O568" s="59"/>
      <c r="P568" s="59"/>
      <c r="Q568" s="59"/>
      <c r="R568" s="59"/>
      <c r="S568" s="59"/>
      <c r="T568" s="59"/>
      <c r="U568" s="59"/>
      <c r="V568" s="59"/>
      <c r="W568" s="59"/>
      <c r="X568" s="59"/>
      <c r="Y568" s="59"/>
      <c r="Z568" s="59"/>
    </row>
    <row r="569" spans="1:26" ht="15.75" customHeight="1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59"/>
      <c r="Z569" s="59"/>
    </row>
    <row r="570" spans="1:26" ht="15.75" customHeight="1">
      <c r="A570" s="59"/>
      <c r="B570" s="59"/>
      <c r="C570" s="59"/>
      <c r="D570" s="59"/>
      <c r="E570" s="59"/>
      <c r="F570" s="59"/>
      <c r="G570" s="59"/>
      <c r="H570" s="59"/>
      <c r="I570" s="59"/>
      <c r="J570" s="59"/>
      <c r="K570" s="59"/>
      <c r="L570" s="59"/>
      <c r="M570" s="59"/>
      <c r="N570" s="59"/>
      <c r="O570" s="59"/>
      <c r="P570" s="59"/>
      <c r="Q570" s="59"/>
      <c r="R570" s="59"/>
      <c r="S570" s="59"/>
      <c r="T570" s="59"/>
      <c r="U570" s="59"/>
      <c r="V570" s="59"/>
      <c r="W570" s="59"/>
      <c r="X570" s="59"/>
      <c r="Y570" s="59"/>
      <c r="Z570" s="59"/>
    </row>
    <row r="571" spans="1:26" ht="15.75" customHeight="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59"/>
      <c r="Z571" s="59"/>
    </row>
    <row r="572" spans="1:26" ht="15.75" customHeight="1">
      <c r="A572" s="59"/>
      <c r="B572" s="59"/>
      <c r="C572" s="59"/>
      <c r="D572" s="59"/>
      <c r="E572" s="59"/>
      <c r="F572" s="59"/>
      <c r="G572" s="59"/>
      <c r="H572" s="59"/>
      <c r="I572" s="59"/>
      <c r="J572" s="59"/>
      <c r="K572" s="59"/>
      <c r="L572" s="59"/>
      <c r="M572" s="59"/>
      <c r="N572" s="59"/>
      <c r="O572" s="59"/>
      <c r="P572" s="59"/>
      <c r="Q572" s="59"/>
      <c r="R572" s="59"/>
      <c r="S572" s="59"/>
      <c r="T572" s="59"/>
      <c r="U572" s="59"/>
      <c r="V572" s="59"/>
      <c r="W572" s="59"/>
      <c r="X572" s="59"/>
      <c r="Y572" s="59"/>
      <c r="Z572" s="59"/>
    </row>
    <row r="573" spans="1:26" ht="15.7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59"/>
      <c r="Z573" s="59"/>
    </row>
    <row r="574" spans="1:26" ht="15.75" customHeight="1">
      <c r="A574" s="59"/>
      <c r="B574" s="59"/>
      <c r="C574" s="59"/>
      <c r="D574" s="59"/>
      <c r="E574" s="59"/>
      <c r="F574" s="59"/>
      <c r="G574" s="59"/>
      <c r="H574" s="59"/>
      <c r="I574" s="59"/>
      <c r="J574" s="59"/>
      <c r="K574" s="59"/>
      <c r="L574" s="59"/>
      <c r="M574" s="59"/>
      <c r="N574" s="59"/>
      <c r="O574" s="59"/>
      <c r="P574" s="59"/>
      <c r="Q574" s="59"/>
      <c r="R574" s="59"/>
      <c r="S574" s="59"/>
      <c r="T574" s="59"/>
      <c r="U574" s="59"/>
      <c r="V574" s="59"/>
      <c r="W574" s="59"/>
      <c r="X574" s="59"/>
      <c r="Y574" s="59"/>
      <c r="Z574" s="59"/>
    </row>
    <row r="575" spans="1:26" ht="15.7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59"/>
      <c r="Z575" s="59"/>
    </row>
    <row r="576" spans="1:26" ht="15.75" customHeight="1">
      <c r="A576" s="59"/>
      <c r="B576" s="59"/>
      <c r="C576" s="59"/>
      <c r="D576" s="59"/>
      <c r="E576" s="59"/>
      <c r="F576" s="59"/>
      <c r="G576" s="59"/>
      <c r="H576" s="59"/>
      <c r="I576" s="59"/>
      <c r="J576" s="59"/>
      <c r="K576" s="59"/>
      <c r="L576" s="59"/>
      <c r="M576" s="59"/>
      <c r="N576" s="59"/>
      <c r="O576" s="59"/>
      <c r="P576" s="59"/>
      <c r="Q576" s="59"/>
      <c r="R576" s="59"/>
      <c r="S576" s="59"/>
      <c r="T576" s="59"/>
      <c r="U576" s="59"/>
      <c r="V576" s="59"/>
      <c r="W576" s="59"/>
      <c r="X576" s="59"/>
      <c r="Y576" s="59"/>
      <c r="Z576" s="59"/>
    </row>
    <row r="577" spans="1:26" ht="15.75" customHeight="1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59"/>
      <c r="Z577" s="59"/>
    </row>
    <row r="578" spans="1:26" ht="15.75" customHeight="1">
      <c r="A578" s="59"/>
      <c r="B578" s="59"/>
      <c r="C578" s="59"/>
      <c r="D578" s="59"/>
      <c r="E578" s="59"/>
      <c r="F578" s="59"/>
      <c r="G578" s="59"/>
      <c r="H578" s="59"/>
      <c r="I578" s="59"/>
      <c r="J578" s="59"/>
      <c r="K578" s="59"/>
      <c r="L578" s="59"/>
      <c r="M578" s="59"/>
      <c r="N578" s="59"/>
      <c r="O578" s="59"/>
      <c r="P578" s="59"/>
      <c r="Q578" s="59"/>
      <c r="R578" s="59"/>
      <c r="S578" s="59"/>
      <c r="T578" s="59"/>
      <c r="U578" s="59"/>
      <c r="V578" s="59"/>
      <c r="W578" s="59"/>
      <c r="X578" s="59"/>
      <c r="Y578" s="59"/>
      <c r="Z578" s="59"/>
    </row>
    <row r="579" spans="1:26" ht="15.75" customHeight="1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59"/>
      <c r="Z579" s="59"/>
    </row>
    <row r="580" spans="1:26" ht="15.75" customHeight="1">
      <c r="A580" s="59"/>
      <c r="B580" s="59"/>
      <c r="C580" s="59"/>
      <c r="D580" s="59"/>
      <c r="E580" s="59"/>
      <c r="F580" s="59"/>
      <c r="G580" s="59"/>
      <c r="H580" s="59"/>
      <c r="I580" s="59"/>
      <c r="J580" s="59"/>
      <c r="K580" s="59"/>
      <c r="L580" s="59"/>
      <c r="M580" s="59"/>
      <c r="N580" s="59"/>
      <c r="O580" s="59"/>
      <c r="P580" s="59"/>
      <c r="Q580" s="59"/>
      <c r="R580" s="59"/>
      <c r="S580" s="59"/>
      <c r="T580" s="59"/>
      <c r="U580" s="59"/>
      <c r="V580" s="59"/>
      <c r="W580" s="59"/>
      <c r="X580" s="59"/>
      <c r="Y580" s="59"/>
      <c r="Z580" s="59"/>
    </row>
    <row r="581" spans="1:26" ht="15.75" customHeight="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59"/>
      <c r="Z581" s="59"/>
    </row>
    <row r="582" spans="1:26" ht="15.75" customHeight="1">
      <c r="A582" s="59"/>
      <c r="B582" s="59"/>
      <c r="C582" s="59"/>
      <c r="D582" s="59"/>
      <c r="E582" s="59"/>
      <c r="F582" s="59"/>
      <c r="G582" s="59"/>
      <c r="H582" s="59"/>
      <c r="I582" s="59"/>
      <c r="J582" s="59"/>
      <c r="K582" s="59"/>
      <c r="L582" s="59"/>
      <c r="M582" s="59"/>
      <c r="N582" s="59"/>
      <c r="O582" s="59"/>
      <c r="P582" s="59"/>
      <c r="Q582" s="59"/>
      <c r="R582" s="59"/>
      <c r="S582" s="59"/>
      <c r="T582" s="59"/>
      <c r="U582" s="59"/>
      <c r="V582" s="59"/>
      <c r="W582" s="59"/>
      <c r="X582" s="59"/>
      <c r="Y582" s="59"/>
      <c r="Z582" s="59"/>
    </row>
    <row r="583" spans="1:26" ht="15.75" customHeight="1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59"/>
      <c r="Z583" s="59"/>
    </row>
    <row r="584" spans="1:26" ht="15.75" customHeight="1">
      <c r="A584" s="59"/>
      <c r="B584" s="59"/>
      <c r="C584" s="59"/>
      <c r="D584" s="59"/>
      <c r="E584" s="59"/>
      <c r="F584" s="59"/>
      <c r="G584" s="59"/>
      <c r="H584" s="59"/>
      <c r="I584" s="59"/>
      <c r="J584" s="59"/>
      <c r="K584" s="59"/>
      <c r="L584" s="59"/>
      <c r="M584" s="59"/>
      <c r="N584" s="59"/>
      <c r="O584" s="59"/>
      <c r="P584" s="59"/>
      <c r="Q584" s="59"/>
      <c r="R584" s="59"/>
      <c r="S584" s="59"/>
      <c r="T584" s="59"/>
      <c r="U584" s="59"/>
      <c r="V584" s="59"/>
      <c r="W584" s="59"/>
      <c r="X584" s="59"/>
      <c r="Y584" s="59"/>
      <c r="Z584" s="59"/>
    </row>
    <row r="585" spans="1:26" ht="15.75" customHeight="1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59"/>
      <c r="Z585" s="59"/>
    </row>
    <row r="586" spans="1:26" ht="15.75" customHeight="1">
      <c r="A586" s="59"/>
      <c r="B586" s="59"/>
      <c r="C586" s="59"/>
      <c r="D586" s="59"/>
      <c r="E586" s="59"/>
      <c r="F586" s="59"/>
      <c r="G586" s="59"/>
      <c r="H586" s="59"/>
      <c r="I586" s="59"/>
      <c r="J586" s="59"/>
      <c r="K586" s="59"/>
      <c r="L586" s="59"/>
      <c r="M586" s="59"/>
      <c r="N586" s="59"/>
      <c r="O586" s="59"/>
      <c r="P586" s="59"/>
      <c r="Q586" s="59"/>
      <c r="R586" s="59"/>
      <c r="S586" s="59"/>
      <c r="T586" s="59"/>
      <c r="U586" s="59"/>
      <c r="V586" s="59"/>
      <c r="W586" s="59"/>
      <c r="X586" s="59"/>
      <c r="Y586" s="59"/>
      <c r="Z586" s="59"/>
    </row>
    <row r="587" spans="1:26" ht="15.75" customHeight="1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59"/>
      <c r="Z587" s="59"/>
    </row>
    <row r="588" spans="1:26" ht="15.75" customHeight="1">
      <c r="A588" s="59"/>
      <c r="B588" s="59"/>
      <c r="C588" s="59"/>
      <c r="D588" s="59"/>
      <c r="E588" s="59"/>
      <c r="F588" s="59"/>
      <c r="G588" s="59"/>
      <c r="H588" s="59"/>
      <c r="I588" s="59"/>
      <c r="J588" s="59"/>
      <c r="K588" s="59"/>
      <c r="L588" s="59"/>
      <c r="M588" s="59"/>
      <c r="N588" s="59"/>
      <c r="O588" s="59"/>
      <c r="P588" s="59"/>
      <c r="Q588" s="59"/>
      <c r="R588" s="59"/>
      <c r="S588" s="59"/>
      <c r="T588" s="59"/>
      <c r="U588" s="59"/>
      <c r="V588" s="59"/>
      <c r="W588" s="59"/>
      <c r="X588" s="59"/>
      <c r="Y588" s="59"/>
      <c r="Z588" s="59"/>
    </row>
    <row r="589" spans="1:26" ht="15.75" customHeight="1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59"/>
      <c r="Z589" s="59"/>
    </row>
    <row r="590" spans="1:26" ht="15.75" customHeight="1">
      <c r="A590" s="59"/>
      <c r="B590" s="59"/>
      <c r="C590" s="59"/>
      <c r="D590" s="59"/>
      <c r="E590" s="59"/>
      <c r="F590" s="59"/>
      <c r="G590" s="59"/>
      <c r="H590" s="59"/>
      <c r="I590" s="59"/>
      <c r="J590" s="59"/>
      <c r="K590" s="59"/>
      <c r="L590" s="59"/>
      <c r="M590" s="59"/>
      <c r="N590" s="59"/>
      <c r="O590" s="59"/>
      <c r="P590" s="59"/>
      <c r="Q590" s="59"/>
      <c r="R590" s="59"/>
      <c r="S590" s="59"/>
      <c r="T590" s="59"/>
      <c r="U590" s="59"/>
      <c r="V590" s="59"/>
      <c r="W590" s="59"/>
      <c r="X590" s="59"/>
      <c r="Y590" s="59"/>
      <c r="Z590" s="59"/>
    </row>
    <row r="591" spans="1:26" ht="15.75" customHeight="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59"/>
      <c r="Z591" s="59"/>
    </row>
    <row r="592" spans="1:26" ht="15.75" customHeight="1">
      <c r="A592" s="59"/>
      <c r="B592" s="59"/>
      <c r="C592" s="59"/>
      <c r="D592" s="59"/>
      <c r="E592" s="59"/>
      <c r="F592" s="59"/>
      <c r="G592" s="59"/>
      <c r="H592" s="59"/>
      <c r="I592" s="59"/>
      <c r="J592" s="59"/>
      <c r="K592" s="59"/>
      <c r="L592" s="59"/>
      <c r="M592" s="59"/>
      <c r="N592" s="59"/>
      <c r="O592" s="59"/>
      <c r="P592" s="59"/>
      <c r="Q592" s="59"/>
      <c r="R592" s="59"/>
      <c r="S592" s="59"/>
      <c r="T592" s="59"/>
      <c r="U592" s="59"/>
      <c r="V592" s="59"/>
      <c r="W592" s="59"/>
      <c r="X592" s="59"/>
      <c r="Y592" s="59"/>
      <c r="Z592" s="59"/>
    </row>
    <row r="593" spans="1:26" ht="15.75" customHeight="1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59"/>
      <c r="Z593" s="59"/>
    </row>
    <row r="594" spans="1:26" ht="15.75" customHeight="1">
      <c r="A594" s="59"/>
      <c r="B594" s="59"/>
      <c r="C594" s="59"/>
      <c r="D594" s="59"/>
      <c r="E594" s="59"/>
      <c r="F594" s="59"/>
      <c r="G594" s="59"/>
      <c r="H594" s="59"/>
      <c r="I594" s="59"/>
      <c r="J594" s="59"/>
      <c r="K594" s="59"/>
      <c r="L594" s="59"/>
      <c r="M594" s="59"/>
      <c r="N594" s="59"/>
      <c r="O594" s="59"/>
      <c r="P594" s="59"/>
      <c r="Q594" s="59"/>
      <c r="R594" s="59"/>
      <c r="S594" s="59"/>
      <c r="T594" s="59"/>
      <c r="U594" s="59"/>
      <c r="V594" s="59"/>
      <c r="W594" s="59"/>
      <c r="X594" s="59"/>
      <c r="Y594" s="59"/>
      <c r="Z594" s="59"/>
    </row>
    <row r="595" spans="1:26" ht="15.75" customHeight="1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59"/>
      <c r="Z595" s="59"/>
    </row>
    <row r="596" spans="1:26" ht="15.75" customHeight="1">
      <c r="A596" s="59"/>
      <c r="B596" s="59"/>
      <c r="C596" s="59"/>
      <c r="D596" s="59"/>
      <c r="E596" s="59"/>
      <c r="F596" s="59"/>
      <c r="G596" s="59"/>
      <c r="H596" s="59"/>
      <c r="I596" s="59"/>
      <c r="J596" s="59"/>
      <c r="K596" s="59"/>
      <c r="L596" s="59"/>
      <c r="M596" s="59"/>
      <c r="N596" s="59"/>
      <c r="O596" s="59"/>
      <c r="P596" s="59"/>
      <c r="Q596" s="59"/>
      <c r="R596" s="59"/>
      <c r="S596" s="59"/>
      <c r="T596" s="59"/>
      <c r="U596" s="59"/>
      <c r="V596" s="59"/>
      <c r="W596" s="59"/>
      <c r="X596" s="59"/>
      <c r="Y596" s="59"/>
      <c r="Z596" s="59"/>
    </row>
    <row r="597" spans="1:26" ht="15.75" customHeight="1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59"/>
      <c r="Z597" s="59"/>
    </row>
    <row r="598" spans="1:26" ht="15.75" customHeight="1">
      <c r="A598" s="59"/>
      <c r="B598" s="59"/>
      <c r="C598" s="59"/>
      <c r="D598" s="59"/>
      <c r="E598" s="59"/>
      <c r="F598" s="59"/>
      <c r="G598" s="59"/>
      <c r="H598" s="59"/>
      <c r="I598" s="59"/>
      <c r="J598" s="59"/>
      <c r="K598" s="59"/>
      <c r="L598" s="59"/>
      <c r="M598" s="59"/>
      <c r="N598" s="59"/>
      <c r="O598" s="59"/>
      <c r="P598" s="59"/>
      <c r="Q598" s="59"/>
      <c r="R598" s="59"/>
      <c r="S598" s="59"/>
      <c r="T598" s="59"/>
      <c r="U598" s="59"/>
      <c r="V598" s="59"/>
      <c r="W598" s="59"/>
      <c r="X598" s="59"/>
      <c r="Y598" s="59"/>
      <c r="Z598" s="59"/>
    </row>
    <row r="599" spans="1:26" ht="15.75" customHeight="1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59"/>
      <c r="Z599" s="59"/>
    </row>
    <row r="600" spans="1:26" ht="15.75" customHeight="1">
      <c r="A600" s="59"/>
      <c r="B600" s="59"/>
      <c r="C600" s="59"/>
      <c r="D600" s="59"/>
      <c r="E600" s="59"/>
      <c r="F600" s="59"/>
      <c r="G600" s="59"/>
      <c r="H600" s="59"/>
      <c r="I600" s="59"/>
      <c r="J600" s="59"/>
      <c r="K600" s="59"/>
      <c r="L600" s="59"/>
      <c r="M600" s="59"/>
      <c r="N600" s="59"/>
      <c r="O600" s="59"/>
      <c r="P600" s="59"/>
      <c r="Q600" s="59"/>
      <c r="R600" s="59"/>
      <c r="S600" s="59"/>
      <c r="T600" s="59"/>
      <c r="U600" s="59"/>
      <c r="V600" s="59"/>
      <c r="W600" s="59"/>
      <c r="X600" s="59"/>
      <c r="Y600" s="59"/>
      <c r="Z600" s="59"/>
    </row>
    <row r="601" spans="1:26" ht="15.75" customHeight="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59"/>
      <c r="Z601" s="59"/>
    </row>
    <row r="602" spans="1:26" ht="15.75" customHeight="1">
      <c r="A602" s="59"/>
      <c r="B602" s="59"/>
      <c r="C602" s="59"/>
      <c r="D602" s="59"/>
      <c r="E602" s="59"/>
      <c r="F602" s="59"/>
      <c r="G602" s="59"/>
      <c r="H602" s="59"/>
      <c r="I602" s="59"/>
      <c r="J602" s="59"/>
      <c r="K602" s="59"/>
      <c r="L602" s="59"/>
      <c r="M602" s="59"/>
      <c r="N602" s="59"/>
      <c r="O602" s="59"/>
      <c r="P602" s="59"/>
      <c r="Q602" s="59"/>
      <c r="R602" s="59"/>
      <c r="S602" s="59"/>
      <c r="T602" s="59"/>
      <c r="U602" s="59"/>
      <c r="V602" s="59"/>
      <c r="W602" s="59"/>
      <c r="X602" s="59"/>
      <c r="Y602" s="59"/>
      <c r="Z602" s="59"/>
    </row>
    <row r="603" spans="1:26" ht="15.75" customHeight="1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59"/>
      <c r="Z603" s="59"/>
    </row>
    <row r="604" spans="1:26" ht="15.75" customHeight="1">
      <c r="A604" s="59"/>
      <c r="B604" s="59"/>
      <c r="C604" s="59"/>
      <c r="D604" s="59"/>
      <c r="E604" s="59"/>
      <c r="F604" s="59"/>
      <c r="G604" s="59"/>
      <c r="H604" s="59"/>
      <c r="I604" s="59"/>
      <c r="J604" s="59"/>
      <c r="K604" s="59"/>
      <c r="L604" s="59"/>
      <c r="M604" s="59"/>
      <c r="N604" s="59"/>
      <c r="O604" s="59"/>
      <c r="P604" s="59"/>
      <c r="Q604" s="59"/>
      <c r="R604" s="59"/>
      <c r="S604" s="59"/>
      <c r="T604" s="59"/>
      <c r="U604" s="59"/>
      <c r="V604" s="59"/>
      <c r="W604" s="59"/>
      <c r="X604" s="59"/>
      <c r="Y604" s="59"/>
      <c r="Z604" s="59"/>
    </row>
    <row r="605" spans="1:26" ht="15.75" customHeight="1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59"/>
      <c r="Z605" s="59"/>
    </row>
    <row r="606" spans="1:26" ht="15.75" customHeight="1">
      <c r="A606" s="59"/>
      <c r="B606" s="59"/>
      <c r="C606" s="59"/>
      <c r="D606" s="59"/>
      <c r="E606" s="59"/>
      <c r="F606" s="59"/>
      <c r="G606" s="59"/>
      <c r="H606" s="59"/>
      <c r="I606" s="59"/>
      <c r="J606" s="59"/>
      <c r="K606" s="59"/>
      <c r="L606" s="59"/>
      <c r="M606" s="59"/>
      <c r="N606" s="59"/>
      <c r="O606" s="59"/>
      <c r="P606" s="59"/>
      <c r="Q606" s="59"/>
      <c r="R606" s="59"/>
      <c r="S606" s="59"/>
      <c r="T606" s="59"/>
      <c r="U606" s="59"/>
      <c r="V606" s="59"/>
      <c r="W606" s="59"/>
      <c r="X606" s="59"/>
      <c r="Y606" s="59"/>
      <c r="Z606" s="59"/>
    </row>
    <row r="607" spans="1:26" ht="15.75" customHeight="1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59"/>
      <c r="Z607" s="59"/>
    </row>
    <row r="608" spans="1:26" ht="15.75" customHeight="1">
      <c r="A608" s="59"/>
      <c r="B608" s="59"/>
      <c r="C608" s="59"/>
      <c r="D608" s="59"/>
      <c r="E608" s="59"/>
      <c r="F608" s="59"/>
      <c r="G608" s="59"/>
      <c r="H608" s="59"/>
      <c r="I608" s="59"/>
      <c r="J608" s="59"/>
      <c r="K608" s="59"/>
      <c r="L608" s="59"/>
      <c r="M608" s="59"/>
      <c r="N608" s="59"/>
      <c r="O608" s="59"/>
      <c r="P608" s="59"/>
      <c r="Q608" s="59"/>
      <c r="R608" s="59"/>
      <c r="S608" s="59"/>
      <c r="T608" s="59"/>
      <c r="U608" s="59"/>
      <c r="V608" s="59"/>
      <c r="W608" s="59"/>
      <c r="X608" s="59"/>
      <c r="Y608" s="59"/>
      <c r="Z608" s="59"/>
    </row>
    <row r="609" spans="1:26" ht="15.75" customHeight="1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59"/>
      <c r="Z609" s="59"/>
    </row>
    <row r="610" spans="1:26" ht="15.75" customHeight="1">
      <c r="A610" s="59"/>
      <c r="B610" s="59"/>
      <c r="C610" s="59"/>
      <c r="D610" s="59"/>
      <c r="E610" s="59"/>
      <c r="F610" s="59"/>
      <c r="G610" s="59"/>
      <c r="H610" s="59"/>
      <c r="I610" s="59"/>
      <c r="J610" s="59"/>
      <c r="K610" s="59"/>
      <c r="L610" s="59"/>
      <c r="M610" s="59"/>
      <c r="N610" s="59"/>
      <c r="O610" s="59"/>
      <c r="P610" s="59"/>
      <c r="Q610" s="59"/>
      <c r="R610" s="59"/>
      <c r="S610" s="59"/>
      <c r="T610" s="59"/>
      <c r="U610" s="59"/>
      <c r="V610" s="59"/>
      <c r="W610" s="59"/>
      <c r="X610" s="59"/>
      <c r="Y610" s="59"/>
      <c r="Z610" s="59"/>
    </row>
    <row r="611" spans="1:26" ht="15.75" customHeight="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59"/>
      <c r="Z611" s="59"/>
    </row>
    <row r="612" spans="1:26" ht="15.75" customHeight="1">
      <c r="A612" s="59"/>
      <c r="B612" s="59"/>
      <c r="C612" s="59"/>
      <c r="D612" s="59"/>
      <c r="E612" s="59"/>
      <c r="F612" s="59"/>
      <c r="G612" s="59"/>
      <c r="H612" s="59"/>
      <c r="I612" s="59"/>
      <c r="J612" s="59"/>
      <c r="K612" s="59"/>
      <c r="L612" s="59"/>
      <c r="M612" s="59"/>
      <c r="N612" s="59"/>
      <c r="O612" s="59"/>
      <c r="P612" s="59"/>
      <c r="Q612" s="59"/>
      <c r="R612" s="59"/>
      <c r="S612" s="59"/>
      <c r="T612" s="59"/>
      <c r="U612" s="59"/>
      <c r="V612" s="59"/>
      <c r="W612" s="59"/>
      <c r="X612" s="59"/>
      <c r="Y612" s="59"/>
      <c r="Z612" s="59"/>
    </row>
    <row r="613" spans="1:26" ht="15.75" customHeight="1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59"/>
      <c r="Z613" s="59"/>
    </row>
    <row r="614" spans="1:26" ht="15.75" customHeight="1">
      <c r="A614" s="59"/>
      <c r="B614" s="59"/>
      <c r="C614" s="59"/>
      <c r="D614" s="59"/>
      <c r="E614" s="59"/>
      <c r="F614" s="59"/>
      <c r="G614" s="59"/>
      <c r="H614" s="59"/>
      <c r="I614" s="59"/>
      <c r="J614" s="59"/>
      <c r="K614" s="59"/>
      <c r="L614" s="59"/>
      <c r="M614" s="59"/>
      <c r="N614" s="59"/>
      <c r="O614" s="59"/>
      <c r="P614" s="59"/>
      <c r="Q614" s="59"/>
      <c r="R614" s="59"/>
      <c r="S614" s="59"/>
      <c r="T614" s="59"/>
      <c r="U614" s="59"/>
      <c r="V614" s="59"/>
      <c r="W614" s="59"/>
      <c r="X614" s="59"/>
      <c r="Y614" s="59"/>
      <c r="Z614" s="59"/>
    </row>
    <row r="615" spans="1:26" ht="15.75" customHeight="1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59"/>
      <c r="Z615" s="59"/>
    </row>
    <row r="616" spans="1:26" ht="15.75" customHeight="1">
      <c r="A616" s="59"/>
      <c r="B616" s="59"/>
      <c r="C616" s="59"/>
      <c r="D616" s="59"/>
      <c r="E616" s="59"/>
      <c r="F616" s="59"/>
      <c r="G616" s="59"/>
      <c r="H616" s="59"/>
      <c r="I616" s="59"/>
      <c r="J616" s="59"/>
      <c r="K616" s="59"/>
      <c r="L616" s="59"/>
      <c r="M616" s="59"/>
      <c r="N616" s="59"/>
      <c r="O616" s="59"/>
      <c r="P616" s="59"/>
      <c r="Q616" s="59"/>
      <c r="R616" s="59"/>
      <c r="S616" s="59"/>
      <c r="T616" s="59"/>
      <c r="U616" s="59"/>
      <c r="V616" s="59"/>
      <c r="W616" s="59"/>
      <c r="X616" s="59"/>
      <c r="Y616" s="59"/>
      <c r="Z616" s="59"/>
    </row>
    <row r="617" spans="1:26" ht="15.75" customHeight="1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59"/>
      <c r="Z617" s="59"/>
    </row>
    <row r="618" spans="1:26" ht="15.75" customHeight="1">
      <c r="A618" s="59"/>
      <c r="B618" s="59"/>
      <c r="C618" s="59"/>
      <c r="D618" s="59"/>
      <c r="E618" s="59"/>
      <c r="F618" s="59"/>
      <c r="G618" s="59"/>
      <c r="H618" s="59"/>
      <c r="I618" s="59"/>
      <c r="J618" s="59"/>
      <c r="K618" s="59"/>
      <c r="L618" s="59"/>
      <c r="M618" s="59"/>
      <c r="N618" s="59"/>
      <c r="O618" s="59"/>
      <c r="P618" s="59"/>
      <c r="Q618" s="59"/>
      <c r="R618" s="59"/>
      <c r="S618" s="59"/>
      <c r="T618" s="59"/>
      <c r="U618" s="59"/>
      <c r="V618" s="59"/>
      <c r="W618" s="59"/>
      <c r="X618" s="59"/>
      <c r="Y618" s="59"/>
      <c r="Z618" s="59"/>
    </row>
    <row r="619" spans="1:26" ht="15.75" customHeight="1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59"/>
      <c r="Z619" s="59"/>
    </row>
    <row r="620" spans="1:26" ht="15.75" customHeight="1">
      <c r="A620" s="59"/>
      <c r="B620" s="59"/>
      <c r="C620" s="59"/>
      <c r="D620" s="59"/>
      <c r="E620" s="59"/>
      <c r="F620" s="59"/>
      <c r="G620" s="59"/>
      <c r="H620" s="59"/>
      <c r="I620" s="59"/>
      <c r="J620" s="59"/>
      <c r="K620" s="59"/>
      <c r="L620" s="59"/>
      <c r="M620" s="59"/>
      <c r="N620" s="59"/>
      <c r="O620" s="59"/>
      <c r="P620" s="59"/>
      <c r="Q620" s="59"/>
      <c r="R620" s="59"/>
      <c r="S620" s="59"/>
      <c r="T620" s="59"/>
      <c r="U620" s="59"/>
      <c r="V620" s="59"/>
      <c r="W620" s="59"/>
      <c r="X620" s="59"/>
      <c r="Y620" s="59"/>
      <c r="Z620" s="59"/>
    </row>
    <row r="621" spans="1:26" ht="15.75" customHeight="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</row>
    <row r="622" spans="1:26" ht="15.75" customHeight="1">
      <c r="A622" s="59"/>
      <c r="B622" s="59"/>
      <c r="C622" s="59"/>
      <c r="D622" s="59"/>
      <c r="E622" s="59"/>
      <c r="F622" s="59"/>
      <c r="G622" s="59"/>
      <c r="H622" s="59"/>
      <c r="I622" s="59"/>
      <c r="J622" s="59"/>
      <c r="K622" s="59"/>
      <c r="L622" s="59"/>
      <c r="M622" s="59"/>
      <c r="N622" s="59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</row>
    <row r="623" spans="1:26" ht="15.75" customHeight="1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</row>
    <row r="624" spans="1:26" ht="15.75" customHeight="1">
      <c r="A624" s="59"/>
      <c r="B624" s="59"/>
      <c r="C624" s="59"/>
      <c r="D624" s="59"/>
      <c r="E624" s="59"/>
      <c r="F624" s="59"/>
      <c r="G624" s="59"/>
      <c r="H624" s="59"/>
      <c r="I624" s="59"/>
      <c r="J624" s="59"/>
      <c r="K624" s="59"/>
      <c r="L624" s="59"/>
      <c r="M624" s="59"/>
      <c r="N624" s="59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</row>
    <row r="625" spans="1:26" ht="15.75" customHeight="1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</row>
    <row r="626" spans="1:26" ht="15.75" customHeight="1">
      <c r="A626" s="59"/>
      <c r="B626" s="59"/>
      <c r="C626" s="59"/>
      <c r="D626" s="59"/>
      <c r="E626" s="59"/>
      <c r="F626" s="59"/>
      <c r="G626" s="59"/>
      <c r="H626" s="59"/>
      <c r="I626" s="59"/>
      <c r="J626" s="59"/>
      <c r="K626" s="59"/>
      <c r="L626" s="59"/>
      <c r="M626" s="59"/>
      <c r="N626" s="59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</row>
    <row r="627" spans="1:26" ht="15.75" customHeight="1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59"/>
      <c r="Z627" s="59"/>
    </row>
    <row r="628" spans="1:26" ht="15.75" customHeight="1">
      <c r="A628" s="59"/>
      <c r="B628" s="59"/>
      <c r="C628" s="59"/>
      <c r="D628" s="59"/>
      <c r="E628" s="59"/>
      <c r="F628" s="59"/>
      <c r="G628" s="59"/>
      <c r="H628" s="59"/>
      <c r="I628" s="59"/>
      <c r="J628" s="59"/>
      <c r="K628" s="59"/>
      <c r="L628" s="59"/>
      <c r="M628" s="59"/>
      <c r="N628" s="59"/>
      <c r="O628" s="59"/>
      <c r="P628" s="59"/>
      <c r="Q628" s="59"/>
      <c r="R628" s="59"/>
      <c r="S628" s="59"/>
      <c r="T628" s="59"/>
      <c r="U628" s="59"/>
      <c r="V628" s="59"/>
      <c r="W628" s="59"/>
      <c r="X628" s="59"/>
      <c r="Y628" s="59"/>
      <c r="Z628" s="59"/>
    </row>
    <row r="629" spans="1:26" ht="15.75" customHeight="1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59"/>
      <c r="Z629" s="59"/>
    </row>
    <row r="630" spans="1:26" ht="15.75" customHeight="1">
      <c r="A630" s="59"/>
      <c r="B630" s="59"/>
      <c r="C630" s="59"/>
      <c r="D630" s="59"/>
      <c r="E630" s="59"/>
      <c r="F630" s="59"/>
      <c r="G630" s="59"/>
      <c r="H630" s="59"/>
      <c r="I630" s="59"/>
      <c r="J630" s="59"/>
      <c r="K630" s="59"/>
      <c r="L630" s="59"/>
      <c r="M630" s="59"/>
      <c r="N630" s="59"/>
      <c r="O630" s="59"/>
      <c r="P630" s="59"/>
      <c r="Q630" s="59"/>
      <c r="R630" s="59"/>
      <c r="S630" s="59"/>
      <c r="T630" s="59"/>
      <c r="U630" s="59"/>
      <c r="V630" s="59"/>
      <c r="W630" s="59"/>
      <c r="X630" s="59"/>
      <c r="Y630" s="59"/>
      <c r="Z630" s="59"/>
    </row>
    <row r="631" spans="1:26" ht="15.75" customHeight="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59"/>
      <c r="Z631" s="59"/>
    </row>
    <row r="632" spans="1:26" ht="15.75" customHeight="1">
      <c r="A632" s="59"/>
      <c r="B632" s="59"/>
      <c r="C632" s="59"/>
      <c r="D632" s="59"/>
      <c r="E632" s="59"/>
      <c r="F632" s="59"/>
      <c r="G632" s="59"/>
      <c r="H632" s="59"/>
      <c r="I632" s="59"/>
      <c r="J632" s="59"/>
      <c r="K632" s="59"/>
      <c r="L632" s="59"/>
      <c r="M632" s="59"/>
      <c r="N632" s="59"/>
      <c r="O632" s="59"/>
      <c r="P632" s="59"/>
      <c r="Q632" s="59"/>
      <c r="R632" s="59"/>
      <c r="S632" s="59"/>
      <c r="T632" s="59"/>
      <c r="U632" s="59"/>
      <c r="V632" s="59"/>
      <c r="W632" s="59"/>
      <c r="X632" s="59"/>
      <c r="Y632" s="59"/>
      <c r="Z632" s="59"/>
    </row>
    <row r="633" spans="1:26" ht="15.75" customHeight="1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59"/>
      <c r="Z633" s="59"/>
    </row>
    <row r="634" spans="1:26" ht="15.75" customHeight="1">
      <c r="A634" s="59"/>
      <c r="B634" s="59"/>
      <c r="C634" s="59"/>
      <c r="D634" s="59"/>
      <c r="E634" s="59"/>
      <c r="F634" s="59"/>
      <c r="G634" s="59"/>
      <c r="H634" s="59"/>
      <c r="I634" s="59"/>
      <c r="J634" s="59"/>
      <c r="K634" s="59"/>
      <c r="L634" s="59"/>
      <c r="M634" s="59"/>
      <c r="N634" s="59"/>
      <c r="O634" s="59"/>
      <c r="P634" s="59"/>
      <c r="Q634" s="59"/>
      <c r="R634" s="59"/>
      <c r="S634" s="59"/>
      <c r="T634" s="59"/>
      <c r="U634" s="59"/>
      <c r="V634" s="59"/>
      <c r="W634" s="59"/>
      <c r="X634" s="59"/>
      <c r="Y634" s="59"/>
      <c r="Z634" s="59"/>
    </row>
    <row r="635" spans="1:26" ht="15.75" customHeight="1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59"/>
      <c r="Z635" s="59"/>
    </row>
    <row r="636" spans="1:26" ht="15.75" customHeight="1">
      <c r="A636" s="59"/>
      <c r="B636" s="59"/>
      <c r="C636" s="59"/>
      <c r="D636" s="59"/>
      <c r="E636" s="59"/>
      <c r="F636" s="59"/>
      <c r="G636" s="59"/>
      <c r="H636" s="59"/>
      <c r="I636" s="59"/>
      <c r="J636" s="59"/>
      <c r="K636" s="59"/>
      <c r="L636" s="59"/>
      <c r="M636" s="59"/>
      <c r="N636" s="59"/>
      <c r="O636" s="59"/>
      <c r="P636" s="59"/>
      <c r="Q636" s="59"/>
      <c r="R636" s="59"/>
      <c r="S636" s="59"/>
      <c r="T636" s="59"/>
      <c r="U636" s="59"/>
      <c r="V636" s="59"/>
      <c r="W636" s="59"/>
      <c r="X636" s="59"/>
      <c r="Y636" s="59"/>
      <c r="Z636" s="59"/>
    </row>
    <row r="637" spans="1:26" ht="15.75" customHeight="1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59"/>
      <c r="Z637" s="59"/>
    </row>
    <row r="638" spans="1:26" ht="15.75" customHeight="1">
      <c r="A638" s="59"/>
      <c r="B638" s="59"/>
      <c r="C638" s="59"/>
      <c r="D638" s="59"/>
      <c r="E638" s="59"/>
      <c r="F638" s="59"/>
      <c r="G638" s="59"/>
      <c r="H638" s="59"/>
      <c r="I638" s="59"/>
      <c r="J638" s="59"/>
      <c r="K638" s="59"/>
      <c r="L638" s="59"/>
      <c r="M638" s="59"/>
      <c r="N638" s="59"/>
      <c r="O638" s="59"/>
      <c r="P638" s="59"/>
      <c r="Q638" s="59"/>
      <c r="R638" s="59"/>
      <c r="S638" s="59"/>
      <c r="T638" s="59"/>
      <c r="U638" s="59"/>
      <c r="V638" s="59"/>
      <c r="W638" s="59"/>
      <c r="X638" s="59"/>
      <c r="Y638" s="59"/>
      <c r="Z638" s="59"/>
    </row>
    <row r="639" spans="1:26" ht="15.75" customHeight="1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59"/>
      <c r="Z639" s="59"/>
    </row>
    <row r="640" spans="1:26" ht="15.75" customHeight="1">
      <c r="A640" s="59"/>
      <c r="B640" s="59"/>
      <c r="C640" s="59"/>
      <c r="D640" s="59"/>
      <c r="E640" s="59"/>
      <c r="F640" s="59"/>
      <c r="G640" s="59"/>
      <c r="H640" s="59"/>
      <c r="I640" s="59"/>
      <c r="J640" s="59"/>
      <c r="K640" s="59"/>
      <c r="L640" s="59"/>
      <c r="M640" s="59"/>
      <c r="N640" s="59"/>
      <c r="O640" s="59"/>
      <c r="P640" s="59"/>
      <c r="Q640" s="59"/>
      <c r="R640" s="59"/>
      <c r="S640" s="59"/>
      <c r="T640" s="59"/>
      <c r="U640" s="59"/>
      <c r="V640" s="59"/>
      <c r="W640" s="59"/>
      <c r="X640" s="59"/>
      <c r="Y640" s="59"/>
      <c r="Z640" s="59"/>
    </row>
    <row r="641" spans="1:26" ht="15.75" customHeight="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59"/>
      <c r="Z641" s="59"/>
    </row>
    <row r="642" spans="1:26" ht="15.75" customHeight="1">
      <c r="A642" s="59"/>
      <c r="B642" s="59"/>
      <c r="C642" s="59"/>
      <c r="D642" s="59"/>
      <c r="E642" s="59"/>
      <c r="F642" s="59"/>
      <c r="G642" s="59"/>
      <c r="H642" s="59"/>
      <c r="I642" s="59"/>
      <c r="J642" s="59"/>
      <c r="K642" s="59"/>
      <c r="L642" s="59"/>
      <c r="M642" s="59"/>
      <c r="N642" s="59"/>
      <c r="O642" s="59"/>
      <c r="P642" s="59"/>
      <c r="Q642" s="59"/>
      <c r="R642" s="59"/>
      <c r="S642" s="59"/>
      <c r="T642" s="59"/>
      <c r="U642" s="59"/>
      <c r="V642" s="59"/>
      <c r="W642" s="59"/>
      <c r="X642" s="59"/>
      <c r="Y642" s="59"/>
      <c r="Z642" s="59"/>
    </row>
    <row r="643" spans="1:26" ht="15.75" customHeight="1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59"/>
      <c r="Z643" s="59"/>
    </row>
    <row r="644" spans="1:26" ht="15.75" customHeight="1">
      <c r="A644" s="59"/>
      <c r="B644" s="59"/>
      <c r="C644" s="59"/>
      <c r="D644" s="59"/>
      <c r="E644" s="59"/>
      <c r="F644" s="59"/>
      <c r="G644" s="59"/>
      <c r="H644" s="59"/>
      <c r="I644" s="59"/>
      <c r="J644" s="59"/>
      <c r="K644" s="59"/>
      <c r="L644" s="59"/>
      <c r="M644" s="59"/>
      <c r="N644" s="59"/>
      <c r="O644" s="59"/>
      <c r="P644" s="59"/>
      <c r="Q644" s="59"/>
      <c r="R644" s="59"/>
      <c r="S644" s="59"/>
      <c r="T644" s="59"/>
      <c r="U644" s="59"/>
      <c r="V644" s="59"/>
      <c r="W644" s="59"/>
      <c r="X644" s="59"/>
      <c r="Y644" s="59"/>
      <c r="Z644" s="59"/>
    </row>
    <row r="645" spans="1:26" ht="15.75" customHeight="1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59"/>
      <c r="Z645" s="59"/>
    </row>
    <row r="646" spans="1:26" ht="15.75" customHeight="1">
      <c r="A646" s="59"/>
      <c r="B646" s="59"/>
      <c r="C646" s="59"/>
      <c r="D646" s="59"/>
      <c r="E646" s="59"/>
      <c r="F646" s="59"/>
      <c r="G646" s="59"/>
      <c r="H646" s="59"/>
      <c r="I646" s="59"/>
      <c r="J646" s="59"/>
      <c r="K646" s="59"/>
      <c r="L646" s="59"/>
      <c r="M646" s="59"/>
      <c r="N646" s="59"/>
      <c r="O646" s="59"/>
      <c r="P646" s="59"/>
      <c r="Q646" s="59"/>
      <c r="R646" s="59"/>
      <c r="S646" s="59"/>
      <c r="T646" s="59"/>
      <c r="U646" s="59"/>
      <c r="V646" s="59"/>
      <c r="W646" s="59"/>
      <c r="X646" s="59"/>
      <c r="Y646" s="59"/>
      <c r="Z646" s="59"/>
    </row>
    <row r="647" spans="1:26" ht="15.7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59"/>
      <c r="Z647" s="59"/>
    </row>
    <row r="648" spans="1:26" ht="15.7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  <c r="K648" s="59"/>
      <c r="L648" s="59"/>
      <c r="M648" s="59"/>
      <c r="N648" s="59"/>
      <c r="O648" s="59"/>
      <c r="P648" s="59"/>
      <c r="Q648" s="59"/>
      <c r="R648" s="59"/>
      <c r="S648" s="59"/>
      <c r="T648" s="59"/>
      <c r="U648" s="59"/>
      <c r="V648" s="59"/>
      <c r="W648" s="59"/>
      <c r="X648" s="59"/>
      <c r="Y648" s="59"/>
      <c r="Z648" s="59"/>
    </row>
    <row r="649" spans="1:26" ht="15.75" customHeight="1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59"/>
      <c r="Z649" s="59"/>
    </row>
    <row r="650" spans="1:26" ht="15.75" customHeight="1">
      <c r="A650" s="59"/>
      <c r="B650" s="59"/>
      <c r="C650" s="59"/>
      <c r="D650" s="59"/>
      <c r="E650" s="59"/>
      <c r="F650" s="59"/>
      <c r="G650" s="59"/>
      <c r="H650" s="59"/>
      <c r="I650" s="59"/>
      <c r="J650" s="59"/>
      <c r="K650" s="59"/>
      <c r="L650" s="59"/>
      <c r="M650" s="59"/>
      <c r="N650" s="59"/>
      <c r="O650" s="59"/>
      <c r="P650" s="59"/>
      <c r="Q650" s="59"/>
      <c r="R650" s="59"/>
      <c r="S650" s="59"/>
      <c r="T650" s="59"/>
      <c r="U650" s="59"/>
      <c r="V650" s="59"/>
      <c r="W650" s="59"/>
      <c r="X650" s="59"/>
      <c r="Y650" s="59"/>
      <c r="Z650" s="59"/>
    </row>
    <row r="651" spans="1:26" ht="15.75" customHeight="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59"/>
      <c r="Z651" s="59"/>
    </row>
    <row r="652" spans="1:26" ht="15.75" customHeight="1">
      <c r="A652" s="59"/>
      <c r="B652" s="59"/>
      <c r="C652" s="59"/>
      <c r="D652" s="59"/>
      <c r="E652" s="59"/>
      <c r="F652" s="59"/>
      <c r="G652" s="59"/>
      <c r="H652" s="59"/>
      <c r="I652" s="59"/>
      <c r="J652" s="59"/>
      <c r="K652" s="59"/>
      <c r="L652" s="59"/>
      <c r="M652" s="59"/>
      <c r="N652" s="59"/>
      <c r="O652" s="59"/>
      <c r="P652" s="59"/>
      <c r="Q652" s="59"/>
      <c r="R652" s="59"/>
      <c r="S652" s="59"/>
      <c r="T652" s="59"/>
      <c r="U652" s="59"/>
      <c r="V652" s="59"/>
      <c r="W652" s="59"/>
      <c r="X652" s="59"/>
      <c r="Y652" s="59"/>
      <c r="Z652" s="59"/>
    </row>
    <row r="653" spans="1:26" ht="15.75" customHeight="1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59"/>
      <c r="Z653" s="59"/>
    </row>
    <row r="654" spans="1:26" ht="15.75" customHeight="1">
      <c r="A654" s="59"/>
      <c r="B654" s="59"/>
      <c r="C654" s="59"/>
      <c r="D654" s="59"/>
      <c r="E654" s="59"/>
      <c r="F654" s="59"/>
      <c r="G654" s="59"/>
      <c r="H654" s="59"/>
      <c r="I654" s="59"/>
      <c r="J654" s="59"/>
      <c r="K654" s="59"/>
      <c r="L654" s="59"/>
      <c r="M654" s="59"/>
      <c r="N654" s="59"/>
      <c r="O654" s="59"/>
      <c r="P654" s="59"/>
      <c r="Q654" s="59"/>
      <c r="R654" s="59"/>
      <c r="S654" s="59"/>
      <c r="T654" s="59"/>
      <c r="U654" s="59"/>
      <c r="V654" s="59"/>
      <c r="W654" s="59"/>
      <c r="X654" s="59"/>
      <c r="Y654" s="59"/>
      <c r="Z654" s="59"/>
    </row>
    <row r="655" spans="1:26" ht="15.75" customHeight="1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59"/>
      <c r="Z655" s="59"/>
    </row>
    <row r="656" spans="1:26" ht="15.75" customHeight="1">
      <c r="A656" s="59"/>
      <c r="B656" s="59"/>
      <c r="C656" s="59"/>
      <c r="D656" s="59"/>
      <c r="E656" s="59"/>
      <c r="F656" s="59"/>
      <c r="G656" s="59"/>
      <c r="H656" s="59"/>
      <c r="I656" s="59"/>
      <c r="J656" s="59"/>
      <c r="K656" s="59"/>
      <c r="L656" s="59"/>
      <c r="M656" s="59"/>
      <c r="N656" s="59"/>
      <c r="O656" s="59"/>
      <c r="P656" s="59"/>
      <c r="Q656" s="59"/>
      <c r="R656" s="59"/>
      <c r="S656" s="59"/>
      <c r="T656" s="59"/>
      <c r="U656" s="59"/>
      <c r="V656" s="59"/>
      <c r="W656" s="59"/>
      <c r="X656" s="59"/>
      <c r="Y656" s="59"/>
      <c r="Z656" s="59"/>
    </row>
    <row r="657" spans="1:26" ht="15.75" customHeight="1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59"/>
      <c r="Z657" s="59"/>
    </row>
    <row r="658" spans="1:26" ht="15.75" customHeight="1">
      <c r="A658" s="59"/>
      <c r="B658" s="59"/>
      <c r="C658" s="59"/>
      <c r="D658" s="59"/>
      <c r="E658" s="59"/>
      <c r="F658" s="59"/>
      <c r="G658" s="59"/>
      <c r="H658" s="59"/>
      <c r="I658" s="59"/>
      <c r="J658" s="59"/>
      <c r="K658" s="59"/>
      <c r="L658" s="59"/>
      <c r="M658" s="59"/>
      <c r="N658" s="59"/>
      <c r="O658" s="59"/>
      <c r="P658" s="59"/>
      <c r="Q658" s="59"/>
      <c r="R658" s="59"/>
      <c r="S658" s="59"/>
      <c r="T658" s="59"/>
      <c r="U658" s="59"/>
      <c r="V658" s="59"/>
      <c r="W658" s="59"/>
      <c r="X658" s="59"/>
      <c r="Y658" s="59"/>
      <c r="Z658" s="59"/>
    </row>
    <row r="659" spans="1:26" ht="15.75" customHeight="1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59"/>
      <c r="Z659" s="59"/>
    </row>
    <row r="660" spans="1:26" ht="15.75" customHeight="1">
      <c r="A660" s="59"/>
      <c r="B660" s="59"/>
      <c r="C660" s="59"/>
      <c r="D660" s="59"/>
      <c r="E660" s="59"/>
      <c r="F660" s="59"/>
      <c r="G660" s="59"/>
      <c r="H660" s="59"/>
      <c r="I660" s="59"/>
      <c r="J660" s="59"/>
      <c r="K660" s="59"/>
      <c r="L660" s="59"/>
      <c r="M660" s="59"/>
      <c r="N660" s="59"/>
      <c r="O660" s="59"/>
      <c r="P660" s="59"/>
      <c r="Q660" s="59"/>
      <c r="R660" s="59"/>
      <c r="S660" s="59"/>
      <c r="T660" s="59"/>
      <c r="U660" s="59"/>
      <c r="V660" s="59"/>
      <c r="W660" s="59"/>
      <c r="X660" s="59"/>
      <c r="Y660" s="59"/>
      <c r="Z660" s="59"/>
    </row>
    <row r="661" spans="1:26" ht="15.75" customHeight="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59"/>
      <c r="Z661" s="59"/>
    </row>
    <row r="662" spans="1:26" ht="15.75" customHeight="1">
      <c r="A662" s="59"/>
      <c r="B662" s="59"/>
      <c r="C662" s="59"/>
      <c r="D662" s="59"/>
      <c r="E662" s="59"/>
      <c r="F662" s="59"/>
      <c r="G662" s="59"/>
      <c r="H662" s="59"/>
      <c r="I662" s="59"/>
      <c r="J662" s="59"/>
      <c r="K662" s="59"/>
      <c r="L662" s="59"/>
      <c r="M662" s="59"/>
      <c r="N662" s="59"/>
      <c r="O662" s="59"/>
      <c r="P662" s="59"/>
      <c r="Q662" s="59"/>
      <c r="R662" s="59"/>
      <c r="S662" s="59"/>
      <c r="T662" s="59"/>
      <c r="U662" s="59"/>
      <c r="V662" s="59"/>
      <c r="W662" s="59"/>
      <c r="X662" s="59"/>
      <c r="Y662" s="59"/>
      <c r="Z662" s="59"/>
    </row>
    <row r="663" spans="1:26" ht="15.75" customHeight="1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59"/>
      <c r="Z663" s="59"/>
    </row>
    <row r="664" spans="1:26" ht="15.75" customHeight="1">
      <c r="A664" s="59"/>
      <c r="B664" s="59"/>
      <c r="C664" s="59"/>
      <c r="D664" s="59"/>
      <c r="E664" s="59"/>
      <c r="F664" s="59"/>
      <c r="G664" s="59"/>
      <c r="H664" s="59"/>
      <c r="I664" s="59"/>
      <c r="J664" s="59"/>
      <c r="K664" s="59"/>
      <c r="L664" s="59"/>
      <c r="M664" s="59"/>
      <c r="N664" s="59"/>
      <c r="O664" s="59"/>
      <c r="P664" s="59"/>
      <c r="Q664" s="59"/>
      <c r="R664" s="59"/>
      <c r="S664" s="59"/>
      <c r="T664" s="59"/>
      <c r="U664" s="59"/>
      <c r="V664" s="59"/>
      <c r="W664" s="59"/>
      <c r="X664" s="59"/>
      <c r="Y664" s="59"/>
      <c r="Z664" s="59"/>
    </row>
    <row r="665" spans="1:26" ht="15.75" customHeight="1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59"/>
      <c r="Z665" s="59"/>
    </row>
    <row r="666" spans="1:26" ht="15.75" customHeight="1">
      <c r="A666" s="59"/>
      <c r="B666" s="59"/>
      <c r="C666" s="59"/>
      <c r="D666" s="59"/>
      <c r="E666" s="59"/>
      <c r="F666" s="59"/>
      <c r="G666" s="59"/>
      <c r="H666" s="59"/>
      <c r="I666" s="59"/>
      <c r="J666" s="59"/>
      <c r="K666" s="59"/>
      <c r="L666" s="59"/>
      <c r="M666" s="59"/>
      <c r="N666" s="59"/>
      <c r="O666" s="59"/>
      <c r="P666" s="59"/>
      <c r="Q666" s="59"/>
      <c r="R666" s="59"/>
      <c r="S666" s="59"/>
      <c r="T666" s="59"/>
      <c r="U666" s="59"/>
      <c r="V666" s="59"/>
      <c r="W666" s="59"/>
      <c r="X666" s="59"/>
      <c r="Y666" s="59"/>
      <c r="Z666" s="59"/>
    </row>
    <row r="667" spans="1:26" ht="15.75" customHeight="1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59"/>
      <c r="Z667" s="59"/>
    </row>
    <row r="668" spans="1:26" ht="15.75" customHeight="1">
      <c r="A668" s="59"/>
      <c r="B668" s="59"/>
      <c r="C668" s="59"/>
      <c r="D668" s="59"/>
      <c r="E668" s="59"/>
      <c r="F668" s="59"/>
      <c r="G668" s="59"/>
      <c r="H668" s="59"/>
      <c r="I668" s="59"/>
      <c r="J668" s="59"/>
      <c r="K668" s="59"/>
      <c r="L668" s="59"/>
      <c r="M668" s="59"/>
      <c r="N668" s="59"/>
      <c r="O668" s="59"/>
      <c r="P668" s="59"/>
      <c r="Q668" s="59"/>
      <c r="R668" s="59"/>
      <c r="S668" s="59"/>
      <c r="T668" s="59"/>
      <c r="U668" s="59"/>
      <c r="V668" s="59"/>
      <c r="W668" s="59"/>
      <c r="X668" s="59"/>
      <c r="Y668" s="59"/>
      <c r="Z668" s="59"/>
    </row>
    <row r="669" spans="1:26" ht="15.75" customHeight="1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59"/>
      <c r="Z669" s="59"/>
    </row>
    <row r="670" spans="1:26" ht="15.75" customHeight="1">
      <c r="A670" s="59"/>
      <c r="B670" s="59"/>
      <c r="C670" s="59"/>
      <c r="D670" s="59"/>
      <c r="E670" s="59"/>
      <c r="F670" s="59"/>
      <c r="G670" s="59"/>
      <c r="H670" s="59"/>
      <c r="I670" s="59"/>
      <c r="J670" s="59"/>
      <c r="K670" s="59"/>
      <c r="L670" s="59"/>
      <c r="M670" s="59"/>
      <c r="N670" s="59"/>
      <c r="O670" s="59"/>
      <c r="P670" s="59"/>
      <c r="Q670" s="59"/>
      <c r="R670" s="59"/>
      <c r="S670" s="59"/>
      <c r="T670" s="59"/>
      <c r="U670" s="59"/>
      <c r="V670" s="59"/>
      <c r="W670" s="59"/>
      <c r="X670" s="59"/>
      <c r="Y670" s="59"/>
      <c r="Z670" s="59"/>
    </row>
    <row r="671" spans="1:26" ht="15.75" customHeight="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59"/>
      <c r="Z671" s="59"/>
    </row>
    <row r="672" spans="1:26" ht="15.75" customHeight="1">
      <c r="A672" s="59"/>
      <c r="B672" s="59"/>
      <c r="C672" s="59"/>
      <c r="D672" s="59"/>
      <c r="E672" s="59"/>
      <c r="F672" s="59"/>
      <c r="G672" s="59"/>
      <c r="H672" s="59"/>
      <c r="I672" s="59"/>
      <c r="J672" s="59"/>
      <c r="K672" s="59"/>
      <c r="L672" s="59"/>
      <c r="M672" s="59"/>
      <c r="N672" s="59"/>
      <c r="O672" s="59"/>
      <c r="P672" s="59"/>
      <c r="Q672" s="59"/>
      <c r="R672" s="59"/>
      <c r="S672" s="59"/>
      <c r="T672" s="59"/>
      <c r="U672" s="59"/>
      <c r="V672" s="59"/>
      <c r="W672" s="59"/>
      <c r="X672" s="59"/>
      <c r="Y672" s="59"/>
      <c r="Z672" s="59"/>
    </row>
    <row r="673" spans="1:26" ht="15.75" customHeight="1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59"/>
      <c r="Z673" s="59"/>
    </row>
    <row r="674" spans="1:26" ht="15.75" customHeight="1">
      <c r="A674" s="59"/>
      <c r="B674" s="59"/>
      <c r="C674" s="59"/>
      <c r="D674" s="59"/>
      <c r="E674" s="59"/>
      <c r="F674" s="59"/>
      <c r="G674" s="59"/>
      <c r="H674" s="59"/>
      <c r="I674" s="59"/>
      <c r="J674" s="59"/>
      <c r="K674" s="59"/>
      <c r="L674" s="59"/>
      <c r="M674" s="59"/>
      <c r="N674" s="59"/>
      <c r="O674" s="59"/>
      <c r="P674" s="59"/>
      <c r="Q674" s="59"/>
      <c r="R674" s="59"/>
      <c r="S674" s="59"/>
      <c r="T674" s="59"/>
      <c r="U674" s="59"/>
      <c r="V674" s="59"/>
      <c r="W674" s="59"/>
      <c r="X674" s="59"/>
      <c r="Y674" s="59"/>
      <c r="Z674" s="59"/>
    </row>
    <row r="675" spans="1:26" ht="15.75" customHeight="1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59"/>
      <c r="Z675" s="59"/>
    </row>
    <row r="676" spans="1:26" ht="15.75" customHeight="1">
      <c r="A676" s="59"/>
      <c r="B676" s="59"/>
      <c r="C676" s="59"/>
      <c r="D676" s="59"/>
      <c r="E676" s="59"/>
      <c r="F676" s="59"/>
      <c r="G676" s="59"/>
      <c r="H676" s="59"/>
      <c r="I676" s="59"/>
      <c r="J676" s="59"/>
      <c r="K676" s="59"/>
      <c r="L676" s="59"/>
      <c r="M676" s="59"/>
      <c r="N676" s="59"/>
      <c r="O676" s="59"/>
      <c r="P676" s="59"/>
      <c r="Q676" s="59"/>
      <c r="R676" s="59"/>
      <c r="S676" s="59"/>
      <c r="T676" s="59"/>
      <c r="U676" s="59"/>
      <c r="V676" s="59"/>
      <c r="W676" s="59"/>
      <c r="X676" s="59"/>
      <c r="Y676" s="59"/>
      <c r="Z676" s="59"/>
    </row>
    <row r="677" spans="1:26" ht="15.75" customHeight="1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59"/>
      <c r="Z677" s="59"/>
    </row>
    <row r="678" spans="1:26" ht="15.75" customHeight="1">
      <c r="A678" s="59"/>
      <c r="B678" s="59"/>
      <c r="C678" s="59"/>
      <c r="D678" s="59"/>
      <c r="E678" s="59"/>
      <c r="F678" s="59"/>
      <c r="G678" s="59"/>
      <c r="H678" s="59"/>
      <c r="I678" s="59"/>
      <c r="J678" s="59"/>
      <c r="K678" s="59"/>
      <c r="L678" s="59"/>
      <c r="M678" s="59"/>
      <c r="N678" s="59"/>
      <c r="O678" s="59"/>
      <c r="P678" s="59"/>
      <c r="Q678" s="59"/>
      <c r="R678" s="59"/>
      <c r="S678" s="59"/>
      <c r="T678" s="59"/>
      <c r="U678" s="59"/>
      <c r="V678" s="59"/>
      <c r="W678" s="59"/>
      <c r="X678" s="59"/>
      <c r="Y678" s="59"/>
      <c r="Z678" s="59"/>
    </row>
    <row r="679" spans="1:26" ht="15.75" customHeight="1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59"/>
      <c r="Z679" s="59"/>
    </row>
    <row r="680" spans="1:26" ht="15.75" customHeight="1">
      <c r="A680" s="59"/>
      <c r="B680" s="59"/>
      <c r="C680" s="59"/>
      <c r="D680" s="59"/>
      <c r="E680" s="59"/>
      <c r="F680" s="59"/>
      <c r="G680" s="59"/>
      <c r="H680" s="59"/>
      <c r="I680" s="59"/>
      <c r="J680" s="59"/>
      <c r="K680" s="59"/>
      <c r="L680" s="59"/>
      <c r="M680" s="59"/>
      <c r="N680" s="59"/>
      <c r="O680" s="59"/>
      <c r="P680" s="59"/>
      <c r="Q680" s="59"/>
      <c r="R680" s="59"/>
      <c r="S680" s="59"/>
      <c r="T680" s="59"/>
      <c r="U680" s="59"/>
      <c r="V680" s="59"/>
      <c r="W680" s="59"/>
      <c r="X680" s="59"/>
      <c r="Y680" s="59"/>
      <c r="Z680" s="59"/>
    </row>
    <row r="681" spans="1:26" ht="15.75" customHeight="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59"/>
      <c r="Z681" s="59"/>
    </row>
    <row r="682" spans="1:26" ht="15.75" customHeight="1">
      <c r="A682" s="59"/>
      <c r="B682" s="59"/>
      <c r="C682" s="59"/>
      <c r="D682" s="59"/>
      <c r="E682" s="59"/>
      <c r="F682" s="59"/>
      <c r="G682" s="59"/>
      <c r="H682" s="59"/>
      <c r="I682" s="59"/>
      <c r="J682" s="59"/>
      <c r="K682" s="59"/>
      <c r="L682" s="59"/>
      <c r="M682" s="59"/>
      <c r="N682" s="59"/>
      <c r="O682" s="59"/>
      <c r="P682" s="59"/>
      <c r="Q682" s="59"/>
      <c r="R682" s="59"/>
      <c r="S682" s="59"/>
      <c r="T682" s="59"/>
      <c r="U682" s="59"/>
      <c r="V682" s="59"/>
      <c r="W682" s="59"/>
      <c r="X682" s="59"/>
      <c r="Y682" s="59"/>
      <c r="Z682" s="59"/>
    </row>
    <row r="683" spans="1:26" ht="15.75" customHeight="1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59"/>
      <c r="Z683" s="59"/>
    </row>
    <row r="684" spans="1:26" ht="15.75" customHeight="1">
      <c r="A684" s="59"/>
      <c r="B684" s="59"/>
      <c r="C684" s="59"/>
      <c r="D684" s="59"/>
      <c r="E684" s="59"/>
      <c r="F684" s="59"/>
      <c r="G684" s="59"/>
      <c r="H684" s="59"/>
      <c r="I684" s="59"/>
      <c r="J684" s="59"/>
      <c r="K684" s="59"/>
      <c r="L684" s="59"/>
      <c r="M684" s="59"/>
      <c r="N684" s="59"/>
      <c r="O684" s="59"/>
      <c r="P684" s="59"/>
      <c r="Q684" s="59"/>
      <c r="R684" s="59"/>
      <c r="S684" s="59"/>
      <c r="T684" s="59"/>
      <c r="U684" s="59"/>
      <c r="V684" s="59"/>
      <c r="W684" s="59"/>
      <c r="X684" s="59"/>
      <c r="Y684" s="59"/>
      <c r="Z684" s="59"/>
    </row>
    <row r="685" spans="1:26" ht="15.75" customHeight="1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59"/>
      <c r="Z685" s="59"/>
    </row>
    <row r="686" spans="1:26" ht="15.75" customHeight="1">
      <c r="A686" s="59"/>
      <c r="B686" s="59"/>
      <c r="C686" s="59"/>
      <c r="D686" s="59"/>
      <c r="E686" s="59"/>
      <c r="F686" s="59"/>
      <c r="G686" s="59"/>
      <c r="H686" s="59"/>
      <c r="I686" s="59"/>
      <c r="J686" s="59"/>
      <c r="K686" s="59"/>
      <c r="L686" s="59"/>
      <c r="M686" s="59"/>
      <c r="N686" s="59"/>
      <c r="O686" s="59"/>
      <c r="P686" s="59"/>
      <c r="Q686" s="59"/>
      <c r="R686" s="59"/>
      <c r="S686" s="59"/>
      <c r="T686" s="59"/>
      <c r="U686" s="59"/>
      <c r="V686" s="59"/>
      <c r="W686" s="59"/>
      <c r="X686" s="59"/>
      <c r="Y686" s="59"/>
      <c r="Z686" s="59"/>
    </row>
    <row r="687" spans="1:26" ht="15.75" customHeight="1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59"/>
      <c r="Z687" s="59"/>
    </row>
    <row r="688" spans="1:26" ht="15.75" customHeight="1">
      <c r="A688" s="59"/>
      <c r="B688" s="59"/>
      <c r="C688" s="59"/>
      <c r="D688" s="59"/>
      <c r="E688" s="59"/>
      <c r="F688" s="59"/>
      <c r="G688" s="59"/>
      <c r="H688" s="59"/>
      <c r="I688" s="59"/>
      <c r="J688" s="59"/>
      <c r="K688" s="59"/>
      <c r="L688" s="59"/>
      <c r="M688" s="59"/>
      <c r="N688" s="59"/>
      <c r="O688" s="59"/>
      <c r="P688" s="59"/>
      <c r="Q688" s="59"/>
      <c r="R688" s="59"/>
      <c r="S688" s="59"/>
      <c r="T688" s="59"/>
      <c r="U688" s="59"/>
      <c r="V688" s="59"/>
      <c r="W688" s="59"/>
      <c r="X688" s="59"/>
      <c r="Y688" s="59"/>
      <c r="Z688" s="59"/>
    </row>
    <row r="689" spans="1:26" ht="15.75" customHeight="1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59"/>
      <c r="Z689" s="59"/>
    </row>
    <row r="690" spans="1:26" ht="15.75" customHeight="1">
      <c r="A690" s="59"/>
      <c r="B690" s="59"/>
      <c r="C690" s="59"/>
      <c r="D690" s="59"/>
      <c r="E690" s="59"/>
      <c r="F690" s="59"/>
      <c r="G690" s="59"/>
      <c r="H690" s="59"/>
      <c r="I690" s="59"/>
      <c r="J690" s="59"/>
      <c r="K690" s="59"/>
      <c r="L690" s="59"/>
      <c r="M690" s="59"/>
      <c r="N690" s="59"/>
      <c r="O690" s="59"/>
      <c r="P690" s="59"/>
      <c r="Q690" s="59"/>
      <c r="R690" s="59"/>
      <c r="S690" s="59"/>
      <c r="T690" s="59"/>
      <c r="U690" s="59"/>
      <c r="V690" s="59"/>
      <c r="W690" s="59"/>
      <c r="X690" s="59"/>
      <c r="Y690" s="59"/>
      <c r="Z690" s="59"/>
    </row>
    <row r="691" spans="1:26" ht="15.75" customHeight="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59"/>
      <c r="Z691" s="59"/>
    </row>
    <row r="692" spans="1:26" ht="15.75" customHeight="1">
      <c r="A692" s="59"/>
      <c r="B692" s="59"/>
      <c r="C692" s="59"/>
      <c r="D692" s="59"/>
      <c r="E692" s="59"/>
      <c r="F692" s="59"/>
      <c r="G692" s="59"/>
      <c r="H692" s="59"/>
      <c r="I692" s="59"/>
      <c r="J692" s="59"/>
      <c r="K692" s="59"/>
      <c r="L692" s="59"/>
      <c r="M692" s="59"/>
      <c r="N692" s="59"/>
      <c r="O692" s="59"/>
      <c r="P692" s="59"/>
      <c r="Q692" s="59"/>
      <c r="R692" s="59"/>
      <c r="S692" s="59"/>
      <c r="T692" s="59"/>
      <c r="U692" s="59"/>
      <c r="V692" s="59"/>
      <c r="W692" s="59"/>
      <c r="X692" s="59"/>
      <c r="Y692" s="59"/>
      <c r="Z692" s="59"/>
    </row>
    <row r="693" spans="1:26" ht="15.75" customHeight="1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59"/>
      <c r="Z693" s="59"/>
    </row>
    <row r="694" spans="1:26" ht="15.75" customHeight="1">
      <c r="A694" s="59"/>
      <c r="B694" s="59"/>
      <c r="C694" s="59"/>
      <c r="D694" s="59"/>
      <c r="E694" s="59"/>
      <c r="F694" s="59"/>
      <c r="G694" s="59"/>
      <c r="H694" s="59"/>
      <c r="I694" s="59"/>
      <c r="J694" s="59"/>
      <c r="K694" s="59"/>
      <c r="L694" s="59"/>
      <c r="M694" s="59"/>
      <c r="N694" s="59"/>
      <c r="O694" s="59"/>
      <c r="P694" s="59"/>
      <c r="Q694" s="59"/>
      <c r="R694" s="59"/>
      <c r="S694" s="59"/>
      <c r="T694" s="59"/>
      <c r="U694" s="59"/>
      <c r="V694" s="59"/>
      <c r="W694" s="59"/>
      <c r="X694" s="59"/>
      <c r="Y694" s="59"/>
      <c r="Z694" s="59"/>
    </row>
    <row r="695" spans="1:26" ht="15.75" customHeight="1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59"/>
      <c r="Z695" s="59"/>
    </row>
    <row r="696" spans="1:26" ht="15.75" customHeight="1">
      <c r="A696" s="59"/>
      <c r="B696" s="59"/>
      <c r="C696" s="59"/>
      <c r="D696" s="59"/>
      <c r="E696" s="59"/>
      <c r="F696" s="59"/>
      <c r="G696" s="59"/>
      <c r="H696" s="59"/>
      <c r="I696" s="59"/>
      <c r="J696" s="59"/>
      <c r="K696" s="59"/>
      <c r="L696" s="59"/>
      <c r="M696" s="59"/>
      <c r="N696" s="59"/>
      <c r="O696" s="59"/>
      <c r="P696" s="59"/>
      <c r="Q696" s="59"/>
      <c r="R696" s="59"/>
      <c r="S696" s="59"/>
      <c r="T696" s="59"/>
      <c r="U696" s="59"/>
      <c r="V696" s="59"/>
      <c r="W696" s="59"/>
      <c r="X696" s="59"/>
      <c r="Y696" s="59"/>
      <c r="Z696" s="59"/>
    </row>
    <row r="697" spans="1:26" ht="15.75" customHeight="1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59"/>
      <c r="Z697" s="59"/>
    </row>
    <row r="698" spans="1:26" ht="15.75" customHeight="1">
      <c r="A698" s="59"/>
      <c r="B698" s="59"/>
      <c r="C698" s="59"/>
      <c r="D698" s="59"/>
      <c r="E698" s="59"/>
      <c r="F698" s="59"/>
      <c r="G698" s="59"/>
      <c r="H698" s="59"/>
      <c r="I698" s="59"/>
      <c r="J698" s="59"/>
      <c r="K698" s="59"/>
      <c r="L698" s="59"/>
      <c r="M698" s="59"/>
      <c r="N698" s="59"/>
      <c r="O698" s="59"/>
      <c r="P698" s="59"/>
      <c r="Q698" s="59"/>
      <c r="R698" s="59"/>
      <c r="S698" s="59"/>
      <c r="T698" s="59"/>
      <c r="U698" s="59"/>
      <c r="V698" s="59"/>
      <c r="W698" s="59"/>
      <c r="X698" s="59"/>
      <c r="Y698" s="59"/>
      <c r="Z698" s="59"/>
    </row>
    <row r="699" spans="1:26" ht="15.75" customHeight="1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59"/>
      <c r="Z699" s="59"/>
    </row>
    <row r="700" spans="1:26" ht="15.75" customHeight="1">
      <c r="A700" s="59"/>
      <c r="B700" s="59"/>
      <c r="C700" s="59"/>
      <c r="D700" s="59"/>
      <c r="E700" s="59"/>
      <c r="F700" s="59"/>
      <c r="G700" s="59"/>
      <c r="H700" s="59"/>
      <c r="I700" s="59"/>
      <c r="J700" s="59"/>
      <c r="K700" s="59"/>
      <c r="L700" s="59"/>
      <c r="M700" s="59"/>
      <c r="N700" s="59"/>
      <c r="O700" s="59"/>
      <c r="P700" s="59"/>
      <c r="Q700" s="59"/>
      <c r="R700" s="59"/>
      <c r="S700" s="59"/>
      <c r="T700" s="59"/>
      <c r="U700" s="59"/>
      <c r="V700" s="59"/>
      <c r="W700" s="59"/>
      <c r="X700" s="59"/>
      <c r="Y700" s="59"/>
      <c r="Z700" s="59"/>
    </row>
    <row r="701" spans="1:26" ht="15.75" customHeight="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59"/>
      <c r="Z701" s="59"/>
    </row>
    <row r="702" spans="1:26" ht="15.75" customHeight="1">
      <c r="A702" s="59"/>
      <c r="B702" s="59"/>
      <c r="C702" s="59"/>
      <c r="D702" s="59"/>
      <c r="E702" s="59"/>
      <c r="F702" s="59"/>
      <c r="G702" s="59"/>
      <c r="H702" s="59"/>
      <c r="I702" s="59"/>
      <c r="J702" s="59"/>
      <c r="K702" s="59"/>
      <c r="L702" s="59"/>
      <c r="M702" s="59"/>
      <c r="N702" s="59"/>
      <c r="O702" s="59"/>
      <c r="P702" s="59"/>
      <c r="Q702" s="59"/>
      <c r="R702" s="59"/>
      <c r="S702" s="59"/>
      <c r="T702" s="59"/>
      <c r="U702" s="59"/>
      <c r="V702" s="59"/>
      <c r="W702" s="59"/>
      <c r="X702" s="59"/>
      <c r="Y702" s="59"/>
      <c r="Z702" s="59"/>
    </row>
    <row r="703" spans="1:26" ht="15.75" customHeight="1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59"/>
      <c r="Z703" s="59"/>
    </row>
    <row r="704" spans="1:26" ht="15.75" customHeight="1">
      <c r="A704" s="59"/>
      <c r="B704" s="59"/>
      <c r="C704" s="59"/>
      <c r="D704" s="59"/>
      <c r="E704" s="59"/>
      <c r="F704" s="59"/>
      <c r="G704" s="59"/>
      <c r="H704" s="59"/>
      <c r="I704" s="59"/>
      <c r="J704" s="59"/>
      <c r="K704" s="59"/>
      <c r="L704" s="59"/>
      <c r="M704" s="59"/>
      <c r="N704" s="59"/>
      <c r="O704" s="59"/>
      <c r="P704" s="59"/>
      <c r="Q704" s="59"/>
      <c r="R704" s="59"/>
      <c r="S704" s="59"/>
      <c r="T704" s="59"/>
      <c r="U704" s="59"/>
      <c r="V704" s="59"/>
      <c r="W704" s="59"/>
      <c r="X704" s="59"/>
      <c r="Y704" s="59"/>
      <c r="Z704" s="59"/>
    </row>
    <row r="705" spans="1:26" ht="15.75" customHeight="1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59"/>
      <c r="Z705" s="59"/>
    </row>
    <row r="706" spans="1:26" ht="15.75" customHeight="1">
      <c r="A706" s="59"/>
      <c r="B706" s="59"/>
      <c r="C706" s="59"/>
      <c r="D706" s="59"/>
      <c r="E706" s="59"/>
      <c r="F706" s="59"/>
      <c r="G706" s="59"/>
      <c r="H706" s="59"/>
      <c r="I706" s="59"/>
      <c r="J706" s="59"/>
      <c r="K706" s="59"/>
      <c r="L706" s="59"/>
      <c r="M706" s="59"/>
      <c r="N706" s="59"/>
      <c r="O706" s="59"/>
      <c r="P706" s="59"/>
      <c r="Q706" s="59"/>
      <c r="R706" s="59"/>
      <c r="S706" s="59"/>
      <c r="T706" s="59"/>
      <c r="U706" s="59"/>
      <c r="V706" s="59"/>
      <c r="W706" s="59"/>
      <c r="X706" s="59"/>
      <c r="Y706" s="59"/>
      <c r="Z706" s="59"/>
    </row>
    <row r="707" spans="1:26" ht="15.75" customHeight="1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59"/>
      <c r="Z707" s="59"/>
    </row>
    <row r="708" spans="1:26" ht="15.75" customHeight="1">
      <c r="A708" s="59"/>
      <c r="B708" s="59"/>
      <c r="C708" s="59"/>
      <c r="D708" s="59"/>
      <c r="E708" s="59"/>
      <c r="F708" s="59"/>
      <c r="G708" s="59"/>
      <c r="H708" s="59"/>
      <c r="I708" s="59"/>
      <c r="J708" s="59"/>
      <c r="K708" s="59"/>
      <c r="L708" s="59"/>
      <c r="M708" s="59"/>
      <c r="N708" s="59"/>
      <c r="O708" s="59"/>
      <c r="P708" s="59"/>
      <c r="Q708" s="59"/>
      <c r="R708" s="59"/>
      <c r="S708" s="59"/>
      <c r="T708" s="59"/>
      <c r="U708" s="59"/>
      <c r="V708" s="59"/>
      <c r="W708" s="59"/>
      <c r="X708" s="59"/>
      <c r="Y708" s="59"/>
      <c r="Z708" s="59"/>
    </row>
    <row r="709" spans="1:26" ht="15.75" customHeight="1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59"/>
      <c r="Z709" s="59"/>
    </row>
    <row r="710" spans="1:26" ht="15.75" customHeight="1">
      <c r="A710" s="59"/>
      <c r="B710" s="59"/>
      <c r="C710" s="59"/>
      <c r="D710" s="59"/>
      <c r="E710" s="59"/>
      <c r="F710" s="59"/>
      <c r="G710" s="59"/>
      <c r="H710" s="59"/>
      <c r="I710" s="59"/>
      <c r="J710" s="59"/>
      <c r="K710" s="59"/>
      <c r="L710" s="59"/>
      <c r="M710" s="59"/>
      <c r="N710" s="59"/>
      <c r="O710" s="59"/>
      <c r="P710" s="59"/>
      <c r="Q710" s="59"/>
      <c r="R710" s="59"/>
      <c r="S710" s="59"/>
      <c r="T710" s="59"/>
      <c r="U710" s="59"/>
      <c r="V710" s="59"/>
      <c r="W710" s="59"/>
      <c r="X710" s="59"/>
      <c r="Y710" s="59"/>
      <c r="Z710" s="59"/>
    </row>
    <row r="711" spans="1:26" ht="15.75" customHeight="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59"/>
      <c r="Z711" s="59"/>
    </row>
    <row r="712" spans="1:26" ht="15.75" customHeight="1">
      <c r="A712" s="59"/>
      <c r="B712" s="59"/>
      <c r="C712" s="59"/>
      <c r="D712" s="59"/>
      <c r="E712" s="59"/>
      <c r="F712" s="59"/>
      <c r="G712" s="59"/>
      <c r="H712" s="59"/>
      <c r="I712" s="59"/>
      <c r="J712" s="59"/>
      <c r="K712" s="59"/>
      <c r="L712" s="59"/>
      <c r="M712" s="59"/>
      <c r="N712" s="59"/>
      <c r="O712" s="59"/>
      <c r="P712" s="59"/>
      <c r="Q712" s="59"/>
      <c r="R712" s="59"/>
      <c r="S712" s="59"/>
      <c r="T712" s="59"/>
      <c r="U712" s="59"/>
      <c r="V712" s="59"/>
      <c r="W712" s="59"/>
      <c r="X712" s="59"/>
      <c r="Y712" s="59"/>
      <c r="Z712" s="59"/>
    </row>
    <row r="713" spans="1:26" ht="15.75" customHeight="1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59"/>
      <c r="Z713" s="59"/>
    </row>
    <row r="714" spans="1:26" ht="15.75" customHeight="1">
      <c r="A714" s="59"/>
      <c r="B714" s="59"/>
      <c r="C714" s="59"/>
      <c r="D714" s="59"/>
      <c r="E714" s="59"/>
      <c r="F714" s="59"/>
      <c r="G714" s="59"/>
      <c r="H714" s="59"/>
      <c r="I714" s="59"/>
      <c r="J714" s="59"/>
      <c r="K714" s="59"/>
      <c r="L714" s="59"/>
      <c r="M714" s="59"/>
      <c r="N714" s="59"/>
      <c r="O714" s="59"/>
      <c r="P714" s="59"/>
      <c r="Q714" s="59"/>
      <c r="R714" s="59"/>
      <c r="S714" s="59"/>
      <c r="T714" s="59"/>
      <c r="U714" s="59"/>
      <c r="V714" s="59"/>
      <c r="W714" s="59"/>
      <c r="X714" s="59"/>
      <c r="Y714" s="59"/>
      <c r="Z714" s="59"/>
    </row>
    <row r="715" spans="1:26" ht="15.75" customHeight="1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59"/>
      <c r="Z715" s="59"/>
    </row>
    <row r="716" spans="1:26" ht="15.75" customHeight="1">
      <c r="A716" s="59"/>
      <c r="B716" s="59"/>
      <c r="C716" s="59"/>
      <c r="D716" s="59"/>
      <c r="E716" s="59"/>
      <c r="F716" s="59"/>
      <c r="G716" s="59"/>
      <c r="H716" s="59"/>
      <c r="I716" s="59"/>
      <c r="J716" s="59"/>
      <c r="K716" s="59"/>
      <c r="L716" s="59"/>
      <c r="M716" s="59"/>
      <c r="N716" s="59"/>
      <c r="O716" s="59"/>
      <c r="P716" s="59"/>
      <c r="Q716" s="59"/>
      <c r="R716" s="59"/>
      <c r="S716" s="59"/>
      <c r="T716" s="59"/>
      <c r="U716" s="59"/>
      <c r="V716" s="59"/>
      <c r="W716" s="59"/>
      <c r="X716" s="59"/>
      <c r="Y716" s="59"/>
      <c r="Z716" s="59"/>
    </row>
    <row r="717" spans="1:26" ht="15.75" customHeight="1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59"/>
      <c r="Z717" s="59"/>
    </row>
    <row r="718" spans="1:26" ht="15.75" customHeight="1">
      <c r="A718" s="59"/>
      <c r="B718" s="59"/>
      <c r="C718" s="59"/>
      <c r="D718" s="59"/>
      <c r="E718" s="59"/>
      <c r="F718" s="59"/>
      <c r="G718" s="59"/>
      <c r="H718" s="59"/>
      <c r="I718" s="59"/>
      <c r="J718" s="59"/>
      <c r="K718" s="59"/>
      <c r="L718" s="59"/>
      <c r="M718" s="59"/>
      <c r="N718" s="59"/>
      <c r="O718" s="59"/>
      <c r="P718" s="59"/>
      <c r="Q718" s="59"/>
      <c r="R718" s="59"/>
      <c r="S718" s="59"/>
      <c r="T718" s="59"/>
      <c r="U718" s="59"/>
      <c r="V718" s="59"/>
      <c r="W718" s="59"/>
      <c r="X718" s="59"/>
      <c r="Y718" s="59"/>
      <c r="Z718" s="59"/>
    </row>
    <row r="719" spans="1:26" ht="15.75" customHeight="1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59"/>
      <c r="Z719" s="59"/>
    </row>
    <row r="720" spans="1:26" ht="15.75" customHeight="1">
      <c r="A720" s="59"/>
      <c r="B720" s="59"/>
      <c r="C720" s="59"/>
      <c r="D720" s="59"/>
      <c r="E720" s="59"/>
      <c r="F720" s="59"/>
      <c r="G720" s="59"/>
      <c r="H720" s="59"/>
      <c r="I720" s="59"/>
      <c r="J720" s="59"/>
      <c r="K720" s="59"/>
      <c r="L720" s="59"/>
      <c r="M720" s="59"/>
      <c r="N720" s="59"/>
      <c r="O720" s="59"/>
      <c r="P720" s="59"/>
      <c r="Q720" s="59"/>
      <c r="R720" s="59"/>
      <c r="S720" s="59"/>
      <c r="T720" s="59"/>
      <c r="U720" s="59"/>
      <c r="V720" s="59"/>
      <c r="W720" s="59"/>
      <c r="X720" s="59"/>
      <c r="Y720" s="59"/>
      <c r="Z720" s="59"/>
    </row>
    <row r="721" spans="1:26" ht="15.75" customHeight="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59"/>
      <c r="Z721" s="59"/>
    </row>
    <row r="722" spans="1:26" ht="15.75" customHeight="1">
      <c r="A722" s="59"/>
      <c r="B722" s="59"/>
      <c r="C722" s="59"/>
      <c r="D722" s="59"/>
      <c r="E722" s="59"/>
      <c r="F722" s="59"/>
      <c r="G722" s="59"/>
      <c r="H722" s="59"/>
      <c r="I722" s="59"/>
      <c r="J722" s="59"/>
      <c r="K722" s="59"/>
      <c r="L722" s="59"/>
      <c r="M722" s="59"/>
      <c r="N722" s="59"/>
      <c r="O722" s="59"/>
      <c r="P722" s="59"/>
      <c r="Q722" s="59"/>
      <c r="R722" s="59"/>
      <c r="S722" s="59"/>
      <c r="T722" s="59"/>
      <c r="U722" s="59"/>
      <c r="V722" s="59"/>
      <c r="W722" s="59"/>
      <c r="X722" s="59"/>
      <c r="Y722" s="59"/>
      <c r="Z722" s="59"/>
    </row>
    <row r="723" spans="1:26" ht="15.75" customHeight="1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59"/>
      <c r="Z723" s="59"/>
    </row>
    <row r="724" spans="1:26" ht="15.75" customHeight="1">
      <c r="A724" s="59"/>
      <c r="B724" s="59"/>
      <c r="C724" s="59"/>
      <c r="D724" s="59"/>
      <c r="E724" s="59"/>
      <c r="F724" s="59"/>
      <c r="G724" s="59"/>
      <c r="H724" s="59"/>
      <c r="I724" s="59"/>
      <c r="J724" s="59"/>
      <c r="K724" s="59"/>
      <c r="L724" s="59"/>
      <c r="M724" s="59"/>
      <c r="N724" s="59"/>
      <c r="O724" s="59"/>
      <c r="P724" s="59"/>
      <c r="Q724" s="59"/>
      <c r="R724" s="59"/>
      <c r="S724" s="59"/>
      <c r="T724" s="59"/>
      <c r="U724" s="59"/>
      <c r="V724" s="59"/>
      <c r="W724" s="59"/>
      <c r="X724" s="59"/>
      <c r="Y724" s="59"/>
      <c r="Z724" s="59"/>
    </row>
    <row r="725" spans="1:26" ht="15.75" customHeight="1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59"/>
      <c r="Z725" s="59"/>
    </row>
    <row r="726" spans="1:26" ht="15.75" customHeight="1">
      <c r="A726" s="59"/>
      <c r="B726" s="59"/>
      <c r="C726" s="59"/>
      <c r="D726" s="59"/>
      <c r="E726" s="59"/>
      <c r="F726" s="59"/>
      <c r="G726" s="59"/>
      <c r="H726" s="59"/>
      <c r="I726" s="59"/>
      <c r="J726" s="59"/>
      <c r="K726" s="59"/>
      <c r="L726" s="59"/>
      <c r="M726" s="59"/>
      <c r="N726" s="59"/>
      <c r="O726" s="59"/>
      <c r="P726" s="59"/>
      <c r="Q726" s="59"/>
      <c r="R726" s="59"/>
      <c r="S726" s="59"/>
      <c r="T726" s="59"/>
      <c r="U726" s="59"/>
      <c r="V726" s="59"/>
      <c r="W726" s="59"/>
      <c r="X726" s="59"/>
      <c r="Y726" s="59"/>
      <c r="Z726" s="59"/>
    </row>
    <row r="727" spans="1:26" ht="15.75" customHeight="1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59"/>
      <c r="Z727" s="59"/>
    </row>
    <row r="728" spans="1:26" ht="15.75" customHeight="1">
      <c r="A728" s="59"/>
      <c r="B728" s="59"/>
      <c r="C728" s="59"/>
      <c r="D728" s="59"/>
      <c r="E728" s="59"/>
      <c r="F728" s="59"/>
      <c r="G728" s="59"/>
      <c r="H728" s="59"/>
      <c r="I728" s="59"/>
      <c r="J728" s="59"/>
      <c r="K728" s="59"/>
      <c r="L728" s="59"/>
      <c r="M728" s="59"/>
      <c r="N728" s="59"/>
      <c r="O728" s="59"/>
      <c r="P728" s="59"/>
      <c r="Q728" s="59"/>
      <c r="R728" s="59"/>
      <c r="S728" s="59"/>
      <c r="T728" s="59"/>
      <c r="U728" s="59"/>
      <c r="V728" s="59"/>
      <c r="W728" s="59"/>
      <c r="X728" s="59"/>
      <c r="Y728" s="59"/>
      <c r="Z728" s="59"/>
    </row>
    <row r="729" spans="1:26" ht="15.75" customHeight="1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59"/>
      <c r="Z729" s="59"/>
    </row>
    <row r="730" spans="1:26" ht="15.75" customHeight="1">
      <c r="A730" s="59"/>
      <c r="B730" s="59"/>
      <c r="C730" s="59"/>
      <c r="D730" s="59"/>
      <c r="E730" s="59"/>
      <c r="F730" s="59"/>
      <c r="G730" s="59"/>
      <c r="H730" s="59"/>
      <c r="I730" s="59"/>
      <c r="J730" s="59"/>
      <c r="K730" s="59"/>
      <c r="L730" s="59"/>
      <c r="M730" s="59"/>
      <c r="N730" s="59"/>
      <c r="O730" s="59"/>
      <c r="P730" s="59"/>
      <c r="Q730" s="59"/>
      <c r="R730" s="59"/>
      <c r="S730" s="59"/>
      <c r="T730" s="59"/>
      <c r="U730" s="59"/>
      <c r="V730" s="59"/>
      <c r="W730" s="59"/>
      <c r="X730" s="59"/>
      <c r="Y730" s="59"/>
      <c r="Z730" s="59"/>
    </row>
    <row r="731" spans="1:26" ht="15.75" customHeight="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59"/>
      <c r="Z731" s="59"/>
    </row>
    <row r="732" spans="1:26" ht="15.75" customHeight="1">
      <c r="A732" s="59"/>
      <c r="B732" s="59"/>
      <c r="C732" s="59"/>
      <c r="D732" s="59"/>
      <c r="E732" s="59"/>
      <c r="F732" s="59"/>
      <c r="G732" s="59"/>
      <c r="H732" s="59"/>
      <c r="I732" s="59"/>
      <c r="J732" s="59"/>
      <c r="K732" s="59"/>
      <c r="L732" s="59"/>
      <c r="M732" s="59"/>
      <c r="N732" s="59"/>
      <c r="O732" s="59"/>
      <c r="P732" s="59"/>
      <c r="Q732" s="59"/>
      <c r="R732" s="59"/>
      <c r="S732" s="59"/>
      <c r="T732" s="59"/>
      <c r="U732" s="59"/>
      <c r="V732" s="59"/>
      <c r="W732" s="59"/>
      <c r="X732" s="59"/>
      <c r="Y732" s="59"/>
      <c r="Z732" s="59"/>
    </row>
    <row r="733" spans="1:26" ht="15.75" customHeight="1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59"/>
      <c r="Z733" s="59"/>
    </row>
    <row r="734" spans="1:26" ht="15.75" customHeight="1">
      <c r="A734" s="59"/>
      <c r="B734" s="59"/>
      <c r="C734" s="59"/>
      <c r="D734" s="59"/>
      <c r="E734" s="59"/>
      <c r="F734" s="59"/>
      <c r="G734" s="59"/>
      <c r="H734" s="59"/>
      <c r="I734" s="59"/>
      <c r="J734" s="59"/>
      <c r="K734" s="59"/>
      <c r="L734" s="59"/>
      <c r="M734" s="59"/>
      <c r="N734" s="59"/>
      <c r="O734" s="59"/>
      <c r="P734" s="59"/>
      <c r="Q734" s="59"/>
      <c r="R734" s="59"/>
      <c r="S734" s="59"/>
      <c r="T734" s="59"/>
      <c r="U734" s="59"/>
      <c r="V734" s="59"/>
      <c r="W734" s="59"/>
      <c r="X734" s="59"/>
      <c r="Y734" s="59"/>
      <c r="Z734" s="59"/>
    </row>
    <row r="735" spans="1:26" ht="15.75" customHeight="1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59"/>
      <c r="Z735" s="59"/>
    </row>
    <row r="736" spans="1:26" ht="15.75" customHeight="1">
      <c r="A736" s="59"/>
      <c r="B736" s="59"/>
      <c r="C736" s="59"/>
      <c r="D736" s="59"/>
      <c r="E736" s="59"/>
      <c r="F736" s="59"/>
      <c r="G736" s="59"/>
      <c r="H736" s="59"/>
      <c r="I736" s="59"/>
      <c r="J736" s="59"/>
      <c r="K736" s="59"/>
      <c r="L736" s="59"/>
      <c r="M736" s="59"/>
      <c r="N736" s="59"/>
      <c r="O736" s="59"/>
      <c r="P736" s="59"/>
      <c r="Q736" s="59"/>
      <c r="R736" s="59"/>
      <c r="S736" s="59"/>
      <c r="T736" s="59"/>
      <c r="U736" s="59"/>
      <c r="V736" s="59"/>
      <c r="W736" s="59"/>
      <c r="X736" s="59"/>
      <c r="Y736" s="59"/>
      <c r="Z736" s="59"/>
    </row>
    <row r="737" spans="1:26" ht="15.75" customHeight="1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59"/>
      <c r="Z737" s="59"/>
    </row>
    <row r="738" spans="1:26" ht="15.75" customHeight="1">
      <c r="A738" s="59"/>
      <c r="B738" s="59"/>
      <c r="C738" s="59"/>
      <c r="D738" s="59"/>
      <c r="E738" s="59"/>
      <c r="F738" s="59"/>
      <c r="G738" s="59"/>
      <c r="H738" s="59"/>
      <c r="I738" s="59"/>
      <c r="J738" s="59"/>
      <c r="K738" s="59"/>
      <c r="L738" s="59"/>
      <c r="M738" s="59"/>
      <c r="N738" s="59"/>
      <c r="O738" s="59"/>
      <c r="P738" s="59"/>
      <c r="Q738" s="59"/>
      <c r="R738" s="59"/>
      <c r="S738" s="59"/>
      <c r="T738" s="59"/>
      <c r="U738" s="59"/>
      <c r="V738" s="59"/>
      <c r="W738" s="59"/>
      <c r="X738" s="59"/>
      <c r="Y738" s="59"/>
      <c r="Z738" s="59"/>
    </row>
    <row r="739" spans="1:26" ht="15.75" customHeight="1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59"/>
      <c r="Z739" s="59"/>
    </row>
    <row r="740" spans="1:26" ht="15.75" customHeight="1">
      <c r="A740" s="59"/>
      <c r="B740" s="59"/>
      <c r="C740" s="59"/>
      <c r="D740" s="59"/>
      <c r="E740" s="59"/>
      <c r="F740" s="59"/>
      <c r="G740" s="59"/>
      <c r="H740" s="59"/>
      <c r="I740" s="59"/>
      <c r="J740" s="59"/>
      <c r="K740" s="59"/>
      <c r="L740" s="59"/>
      <c r="M740" s="59"/>
      <c r="N740" s="59"/>
      <c r="O740" s="59"/>
      <c r="P740" s="59"/>
      <c r="Q740" s="59"/>
      <c r="R740" s="59"/>
      <c r="S740" s="59"/>
      <c r="T740" s="59"/>
      <c r="U740" s="59"/>
      <c r="V740" s="59"/>
      <c r="W740" s="59"/>
      <c r="X740" s="59"/>
      <c r="Y740" s="59"/>
      <c r="Z740" s="59"/>
    </row>
    <row r="741" spans="1:26" ht="15.75" customHeight="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59"/>
      <c r="Z741" s="59"/>
    </row>
    <row r="742" spans="1:26" ht="15.75" customHeight="1">
      <c r="A742" s="59"/>
      <c r="B742" s="59"/>
      <c r="C742" s="59"/>
      <c r="D742" s="59"/>
      <c r="E742" s="59"/>
      <c r="F742" s="59"/>
      <c r="G742" s="59"/>
      <c r="H742" s="59"/>
      <c r="I742" s="59"/>
      <c r="J742" s="59"/>
      <c r="K742" s="59"/>
      <c r="L742" s="59"/>
      <c r="M742" s="59"/>
      <c r="N742" s="59"/>
      <c r="O742" s="59"/>
      <c r="P742" s="59"/>
      <c r="Q742" s="59"/>
      <c r="R742" s="59"/>
      <c r="S742" s="59"/>
      <c r="T742" s="59"/>
      <c r="U742" s="59"/>
      <c r="V742" s="59"/>
      <c r="W742" s="59"/>
      <c r="X742" s="59"/>
      <c r="Y742" s="59"/>
      <c r="Z742" s="59"/>
    </row>
    <row r="743" spans="1:26" ht="15.75" customHeight="1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59"/>
      <c r="Z743" s="59"/>
    </row>
    <row r="744" spans="1:26" ht="15.75" customHeight="1">
      <c r="A744" s="59"/>
      <c r="B744" s="59"/>
      <c r="C744" s="59"/>
      <c r="D744" s="59"/>
      <c r="E744" s="59"/>
      <c r="F744" s="59"/>
      <c r="G744" s="59"/>
      <c r="H744" s="59"/>
      <c r="I744" s="59"/>
      <c r="J744" s="59"/>
      <c r="K744" s="59"/>
      <c r="L744" s="59"/>
      <c r="M744" s="59"/>
      <c r="N744" s="59"/>
      <c r="O744" s="59"/>
      <c r="P744" s="59"/>
      <c r="Q744" s="59"/>
      <c r="R744" s="59"/>
      <c r="S744" s="59"/>
      <c r="T744" s="59"/>
      <c r="U744" s="59"/>
      <c r="V744" s="59"/>
      <c r="W744" s="59"/>
      <c r="X744" s="59"/>
      <c r="Y744" s="59"/>
      <c r="Z744" s="59"/>
    </row>
    <row r="745" spans="1:26" ht="15.75" customHeight="1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59"/>
      <c r="Z745" s="59"/>
    </row>
    <row r="746" spans="1:26" ht="15.75" customHeight="1">
      <c r="A746" s="59"/>
      <c r="B746" s="59"/>
      <c r="C746" s="59"/>
      <c r="D746" s="59"/>
      <c r="E746" s="59"/>
      <c r="F746" s="59"/>
      <c r="G746" s="59"/>
      <c r="H746" s="59"/>
      <c r="I746" s="59"/>
      <c r="J746" s="59"/>
      <c r="K746" s="59"/>
      <c r="L746" s="59"/>
      <c r="M746" s="59"/>
      <c r="N746" s="59"/>
      <c r="O746" s="59"/>
      <c r="P746" s="59"/>
      <c r="Q746" s="59"/>
      <c r="R746" s="59"/>
      <c r="S746" s="59"/>
      <c r="T746" s="59"/>
      <c r="U746" s="59"/>
      <c r="V746" s="59"/>
      <c r="W746" s="59"/>
      <c r="X746" s="59"/>
      <c r="Y746" s="59"/>
      <c r="Z746" s="59"/>
    </row>
    <row r="747" spans="1:26" ht="15.75" customHeight="1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59"/>
      <c r="Z747" s="59"/>
    </row>
    <row r="748" spans="1:26" ht="15.75" customHeight="1">
      <c r="A748" s="59"/>
      <c r="B748" s="59"/>
      <c r="C748" s="59"/>
      <c r="D748" s="59"/>
      <c r="E748" s="59"/>
      <c r="F748" s="59"/>
      <c r="G748" s="59"/>
      <c r="H748" s="59"/>
      <c r="I748" s="59"/>
      <c r="J748" s="59"/>
      <c r="K748" s="59"/>
      <c r="L748" s="59"/>
      <c r="M748" s="59"/>
      <c r="N748" s="59"/>
      <c r="O748" s="59"/>
      <c r="P748" s="59"/>
      <c r="Q748" s="59"/>
      <c r="R748" s="59"/>
      <c r="S748" s="59"/>
      <c r="T748" s="59"/>
      <c r="U748" s="59"/>
      <c r="V748" s="59"/>
      <c r="W748" s="59"/>
      <c r="X748" s="59"/>
      <c r="Y748" s="59"/>
      <c r="Z748" s="59"/>
    </row>
    <row r="749" spans="1:26" ht="15.75" customHeight="1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59"/>
      <c r="Z749" s="59"/>
    </row>
    <row r="750" spans="1:26" ht="15.75" customHeight="1">
      <c r="A750" s="59"/>
      <c r="B750" s="59"/>
      <c r="C750" s="59"/>
      <c r="D750" s="59"/>
      <c r="E750" s="59"/>
      <c r="F750" s="59"/>
      <c r="G750" s="59"/>
      <c r="H750" s="59"/>
      <c r="I750" s="59"/>
      <c r="J750" s="59"/>
      <c r="K750" s="59"/>
      <c r="L750" s="59"/>
      <c r="M750" s="59"/>
      <c r="N750" s="59"/>
      <c r="O750" s="59"/>
      <c r="P750" s="59"/>
      <c r="Q750" s="59"/>
      <c r="R750" s="59"/>
      <c r="S750" s="59"/>
      <c r="T750" s="59"/>
      <c r="U750" s="59"/>
      <c r="V750" s="59"/>
      <c r="W750" s="59"/>
      <c r="X750" s="59"/>
      <c r="Y750" s="59"/>
      <c r="Z750" s="59"/>
    </row>
    <row r="751" spans="1:26" ht="15.75" customHeight="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59"/>
      <c r="Z751" s="59"/>
    </row>
    <row r="752" spans="1:26" ht="15.75" customHeight="1">
      <c r="A752" s="59"/>
      <c r="B752" s="59"/>
      <c r="C752" s="59"/>
      <c r="D752" s="59"/>
      <c r="E752" s="59"/>
      <c r="F752" s="59"/>
      <c r="G752" s="59"/>
      <c r="H752" s="59"/>
      <c r="I752" s="59"/>
      <c r="J752" s="59"/>
      <c r="K752" s="59"/>
      <c r="L752" s="59"/>
      <c r="M752" s="59"/>
      <c r="N752" s="59"/>
      <c r="O752" s="59"/>
      <c r="P752" s="59"/>
      <c r="Q752" s="59"/>
      <c r="R752" s="59"/>
      <c r="S752" s="59"/>
      <c r="T752" s="59"/>
      <c r="U752" s="59"/>
      <c r="V752" s="59"/>
      <c r="W752" s="59"/>
      <c r="X752" s="59"/>
      <c r="Y752" s="59"/>
      <c r="Z752" s="59"/>
    </row>
    <row r="753" spans="1:26" ht="15.75" customHeight="1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59"/>
      <c r="Z753" s="59"/>
    </row>
    <row r="754" spans="1:26" ht="15.75" customHeight="1">
      <c r="A754" s="59"/>
      <c r="B754" s="59"/>
      <c r="C754" s="59"/>
      <c r="D754" s="59"/>
      <c r="E754" s="59"/>
      <c r="F754" s="59"/>
      <c r="G754" s="59"/>
      <c r="H754" s="59"/>
      <c r="I754" s="59"/>
      <c r="J754" s="59"/>
      <c r="K754" s="59"/>
      <c r="L754" s="59"/>
      <c r="M754" s="59"/>
      <c r="N754" s="59"/>
      <c r="O754" s="59"/>
      <c r="P754" s="59"/>
      <c r="Q754" s="59"/>
      <c r="R754" s="59"/>
      <c r="S754" s="59"/>
      <c r="T754" s="59"/>
      <c r="U754" s="59"/>
      <c r="V754" s="59"/>
      <c r="W754" s="59"/>
      <c r="X754" s="59"/>
      <c r="Y754" s="59"/>
      <c r="Z754" s="59"/>
    </row>
    <row r="755" spans="1:26" ht="15.75" customHeight="1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59"/>
      <c r="Z755" s="59"/>
    </row>
    <row r="756" spans="1:26" ht="15.75" customHeight="1">
      <c r="A756" s="59"/>
      <c r="B756" s="59"/>
      <c r="C756" s="59"/>
      <c r="D756" s="59"/>
      <c r="E756" s="59"/>
      <c r="F756" s="59"/>
      <c r="G756" s="59"/>
      <c r="H756" s="59"/>
      <c r="I756" s="59"/>
      <c r="J756" s="59"/>
      <c r="K756" s="59"/>
      <c r="L756" s="59"/>
      <c r="M756" s="59"/>
      <c r="N756" s="59"/>
      <c r="O756" s="59"/>
      <c r="P756" s="59"/>
      <c r="Q756" s="59"/>
      <c r="R756" s="59"/>
      <c r="S756" s="59"/>
      <c r="T756" s="59"/>
      <c r="U756" s="59"/>
      <c r="V756" s="59"/>
      <c r="W756" s="59"/>
      <c r="X756" s="59"/>
      <c r="Y756" s="59"/>
      <c r="Z756" s="59"/>
    </row>
    <row r="757" spans="1:26" ht="15.75" customHeight="1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59"/>
      <c r="Z757" s="59"/>
    </row>
    <row r="758" spans="1:26" ht="15.75" customHeight="1">
      <c r="A758" s="59"/>
      <c r="B758" s="59"/>
      <c r="C758" s="59"/>
      <c r="D758" s="59"/>
      <c r="E758" s="59"/>
      <c r="F758" s="59"/>
      <c r="G758" s="59"/>
      <c r="H758" s="59"/>
      <c r="I758" s="59"/>
      <c r="J758" s="59"/>
      <c r="K758" s="59"/>
      <c r="L758" s="59"/>
      <c r="M758" s="59"/>
      <c r="N758" s="59"/>
      <c r="O758" s="59"/>
      <c r="P758" s="59"/>
      <c r="Q758" s="59"/>
      <c r="R758" s="59"/>
      <c r="S758" s="59"/>
      <c r="T758" s="59"/>
      <c r="U758" s="59"/>
      <c r="V758" s="59"/>
      <c r="W758" s="59"/>
      <c r="X758" s="59"/>
      <c r="Y758" s="59"/>
      <c r="Z758" s="59"/>
    </row>
    <row r="759" spans="1:26" ht="15.75" customHeight="1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59"/>
      <c r="Z759" s="59"/>
    </row>
    <row r="760" spans="1:26" ht="15.75" customHeight="1">
      <c r="A760" s="59"/>
      <c r="B760" s="59"/>
      <c r="C760" s="59"/>
      <c r="D760" s="59"/>
      <c r="E760" s="59"/>
      <c r="F760" s="59"/>
      <c r="G760" s="59"/>
      <c r="H760" s="59"/>
      <c r="I760" s="59"/>
      <c r="J760" s="59"/>
      <c r="K760" s="59"/>
      <c r="L760" s="59"/>
      <c r="M760" s="59"/>
      <c r="N760" s="59"/>
      <c r="O760" s="59"/>
      <c r="P760" s="59"/>
      <c r="Q760" s="59"/>
      <c r="R760" s="59"/>
      <c r="S760" s="59"/>
      <c r="T760" s="59"/>
      <c r="U760" s="59"/>
      <c r="V760" s="59"/>
      <c r="W760" s="59"/>
      <c r="X760" s="59"/>
      <c r="Y760" s="59"/>
      <c r="Z760" s="59"/>
    </row>
    <row r="761" spans="1:26" ht="15.75" customHeight="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59"/>
      <c r="Z761" s="59"/>
    </row>
    <row r="762" spans="1:26" ht="15.75" customHeight="1">
      <c r="A762" s="59"/>
      <c r="B762" s="59"/>
      <c r="C762" s="59"/>
      <c r="D762" s="59"/>
      <c r="E762" s="59"/>
      <c r="F762" s="59"/>
      <c r="G762" s="59"/>
      <c r="H762" s="59"/>
      <c r="I762" s="59"/>
      <c r="J762" s="59"/>
      <c r="K762" s="59"/>
      <c r="L762" s="59"/>
      <c r="M762" s="59"/>
      <c r="N762" s="59"/>
      <c r="O762" s="59"/>
      <c r="P762" s="59"/>
      <c r="Q762" s="59"/>
      <c r="R762" s="59"/>
      <c r="S762" s="59"/>
      <c r="T762" s="59"/>
      <c r="U762" s="59"/>
      <c r="V762" s="59"/>
      <c r="W762" s="59"/>
      <c r="X762" s="59"/>
      <c r="Y762" s="59"/>
      <c r="Z762" s="59"/>
    </row>
    <row r="763" spans="1:26" ht="15.75" customHeight="1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59"/>
      <c r="Z763" s="59"/>
    </row>
    <row r="764" spans="1:26" ht="15.75" customHeight="1">
      <c r="A764" s="59"/>
      <c r="B764" s="59"/>
      <c r="C764" s="59"/>
      <c r="D764" s="59"/>
      <c r="E764" s="59"/>
      <c r="F764" s="59"/>
      <c r="G764" s="59"/>
      <c r="H764" s="59"/>
      <c r="I764" s="59"/>
      <c r="J764" s="59"/>
      <c r="K764" s="59"/>
      <c r="L764" s="59"/>
      <c r="M764" s="59"/>
      <c r="N764" s="59"/>
      <c r="O764" s="59"/>
      <c r="P764" s="59"/>
      <c r="Q764" s="59"/>
      <c r="R764" s="59"/>
      <c r="S764" s="59"/>
      <c r="T764" s="59"/>
      <c r="U764" s="59"/>
      <c r="V764" s="59"/>
      <c r="W764" s="59"/>
      <c r="X764" s="59"/>
      <c r="Y764" s="59"/>
      <c r="Z764" s="59"/>
    </row>
    <row r="765" spans="1:26" ht="15.75" customHeight="1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59"/>
      <c r="Z765" s="59"/>
    </row>
    <row r="766" spans="1:26" ht="15.75" customHeight="1">
      <c r="A766" s="59"/>
      <c r="B766" s="59"/>
      <c r="C766" s="59"/>
      <c r="D766" s="59"/>
      <c r="E766" s="59"/>
      <c r="F766" s="59"/>
      <c r="G766" s="59"/>
      <c r="H766" s="59"/>
      <c r="I766" s="59"/>
      <c r="J766" s="59"/>
      <c r="K766" s="59"/>
      <c r="L766" s="59"/>
      <c r="M766" s="59"/>
      <c r="N766" s="59"/>
      <c r="O766" s="59"/>
      <c r="P766" s="59"/>
      <c r="Q766" s="59"/>
      <c r="R766" s="59"/>
      <c r="S766" s="59"/>
      <c r="T766" s="59"/>
      <c r="U766" s="59"/>
      <c r="V766" s="59"/>
      <c r="W766" s="59"/>
      <c r="X766" s="59"/>
      <c r="Y766" s="59"/>
      <c r="Z766" s="59"/>
    </row>
    <row r="767" spans="1:26" ht="15.75" customHeight="1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59"/>
      <c r="Z767" s="59"/>
    </row>
    <row r="768" spans="1:26" ht="15.75" customHeight="1">
      <c r="A768" s="59"/>
      <c r="B768" s="59"/>
      <c r="C768" s="59"/>
      <c r="D768" s="59"/>
      <c r="E768" s="59"/>
      <c r="F768" s="59"/>
      <c r="G768" s="59"/>
      <c r="H768" s="59"/>
      <c r="I768" s="59"/>
      <c r="J768" s="59"/>
      <c r="K768" s="59"/>
      <c r="L768" s="59"/>
      <c r="M768" s="59"/>
      <c r="N768" s="59"/>
      <c r="O768" s="59"/>
      <c r="P768" s="59"/>
      <c r="Q768" s="59"/>
      <c r="R768" s="59"/>
      <c r="S768" s="59"/>
      <c r="T768" s="59"/>
      <c r="U768" s="59"/>
      <c r="V768" s="59"/>
      <c r="W768" s="59"/>
      <c r="X768" s="59"/>
      <c r="Y768" s="59"/>
      <c r="Z768" s="59"/>
    </row>
    <row r="769" spans="1:26" ht="15.75" customHeight="1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59"/>
      <c r="Z769" s="59"/>
    </row>
    <row r="770" spans="1:26" ht="15.75" customHeight="1">
      <c r="A770" s="59"/>
      <c r="B770" s="59"/>
      <c r="C770" s="59"/>
      <c r="D770" s="59"/>
      <c r="E770" s="59"/>
      <c r="F770" s="59"/>
      <c r="G770" s="59"/>
      <c r="H770" s="59"/>
      <c r="I770" s="59"/>
      <c r="J770" s="59"/>
      <c r="K770" s="59"/>
      <c r="L770" s="59"/>
      <c r="M770" s="59"/>
      <c r="N770" s="59"/>
      <c r="O770" s="59"/>
      <c r="P770" s="59"/>
      <c r="Q770" s="59"/>
      <c r="R770" s="59"/>
      <c r="S770" s="59"/>
      <c r="T770" s="59"/>
      <c r="U770" s="59"/>
      <c r="V770" s="59"/>
      <c r="W770" s="59"/>
      <c r="X770" s="59"/>
      <c r="Y770" s="59"/>
      <c r="Z770" s="59"/>
    </row>
    <row r="771" spans="1:26" ht="15.75" customHeight="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59"/>
      <c r="Z771" s="59"/>
    </row>
    <row r="772" spans="1:26" ht="15.75" customHeight="1">
      <c r="A772" s="59"/>
      <c r="B772" s="59"/>
      <c r="C772" s="59"/>
      <c r="D772" s="59"/>
      <c r="E772" s="59"/>
      <c r="F772" s="59"/>
      <c r="G772" s="59"/>
      <c r="H772" s="59"/>
      <c r="I772" s="59"/>
      <c r="J772" s="59"/>
      <c r="K772" s="59"/>
      <c r="L772" s="59"/>
      <c r="M772" s="59"/>
      <c r="N772" s="59"/>
      <c r="O772" s="59"/>
      <c r="P772" s="59"/>
      <c r="Q772" s="59"/>
      <c r="R772" s="59"/>
      <c r="S772" s="59"/>
      <c r="T772" s="59"/>
      <c r="U772" s="59"/>
      <c r="V772" s="59"/>
      <c r="W772" s="59"/>
      <c r="X772" s="59"/>
      <c r="Y772" s="59"/>
      <c r="Z772" s="59"/>
    </row>
    <row r="773" spans="1:26" ht="15.75" customHeight="1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59"/>
      <c r="Z773" s="59"/>
    </row>
    <row r="774" spans="1:26" ht="15.75" customHeight="1">
      <c r="A774" s="59"/>
      <c r="B774" s="59"/>
      <c r="C774" s="59"/>
      <c r="D774" s="59"/>
      <c r="E774" s="59"/>
      <c r="F774" s="59"/>
      <c r="G774" s="59"/>
      <c r="H774" s="59"/>
      <c r="I774" s="59"/>
      <c r="J774" s="59"/>
      <c r="K774" s="59"/>
      <c r="L774" s="59"/>
      <c r="M774" s="59"/>
      <c r="N774" s="59"/>
      <c r="O774" s="59"/>
      <c r="P774" s="59"/>
      <c r="Q774" s="59"/>
      <c r="R774" s="59"/>
      <c r="S774" s="59"/>
      <c r="T774" s="59"/>
      <c r="U774" s="59"/>
      <c r="V774" s="59"/>
      <c r="W774" s="59"/>
      <c r="X774" s="59"/>
      <c r="Y774" s="59"/>
      <c r="Z774" s="59"/>
    </row>
    <row r="775" spans="1:26" ht="15.75" customHeight="1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59"/>
      <c r="Z775" s="59"/>
    </row>
    <row r="776" spans="1:26" ht="15.75" customHeight="1">
      <c r="A776" s="59"/>
      <c r="B776" s="59"/>
      <c r="C776" s="59"/>
      <c r="D776" s="59"/>
      <c r="E776" s="59"/>
      <c r="F776" s="59"/>
      <c r="G776" s="59"/>
      <c r="H776" s="59"/>
      <c r="I776" s="59"/>
      <c r="J776" s="59"/>
      <c r="K776" s="59"/>
      <c r="L776" s="59"/>
      <c r="M776" s="59"/>
      <c r="N776" s="59"/>
      <c r="O776" s="59"/>
      <c r="P776" s="59"/>
      <c r="Q776" s="59"/>
      <c r="R776" s="59"/>
      <c r="S776" s="59"/>
      <c r="T776" s="59"/>
      <c r="U776" s="59"/>
      <c r="V776" s="59"/>
      <c r="W776" s="59"/>
      <c r="X776" s="59"/>
      <c r="Y776" s="59"/>
      <c r="Z776" s="59"/>
    </row>
    <row r="777" spans="1:26" ht="15.75" customHeight="1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59"/>
      <c r="Z777" s="59"/>
    </row>
    <row r="778" spans="1:26" ht="15.75" customHeight="1">
      <c r="A778" s="59"/>
      <c r="B778" s="59"/>
      <c r="C778" s="59"/>
      <c r="D778" s="59"/>
      <c r="E778" s="59"/>
      <c r="F778" s="59"/>
      <c r="G778" s="59"/>
      <c r="H778" s="59"/>
      <c r="I778" s="59"/>
      <c r="J778" s="59"/>
      <c r="K778" s="59"/>
      <c r="L778" s="59"/>
      <c r="M778" s="59"/>
      <c r="N778" s="59"/>
      <c r="O778" s="59"/>
      <c r="P778" s="59"/>
      <c r="Q778" s="59"/>
      <c r="R778" s="59"/>
      <c r="S778" s="59"/>
      <c r="T778" s="59"/>
      <c r="U778" s="59"/>
      <c r="V778" s="59"/>
      <c r="W778" s="59"/>
      <c r="X778" s="59"/>
      <c r="Y778" s="59"/>
      <c r="Z778" s="59"/>
    </row>
    <row r="779" spans="1:26" ht="15.75" customHeight="1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59"/>
      <c r="Z779" s="59"/>
    </row>
    <row r="780" spans="1:26" ht="15.75" customHeight="1">
      <c r="A780" s="59"/>
      <c r="B780" s="59"/>
      <c r="C780" s="59"/>
      <c r="D780" s="59"/>
      <c r="E780" s="59"/>
      <c r="F780" s="59"/>
      <c r="G780" s="59"/>
      <c r="H780" s="59"/>
      <c r="I780" s="59"/>
      <c r="J780" s="59"/>
      <c r="K780" s="59"/>
      <c r="L780" s="59"/>
      <c r="M780" s="59"/>
      <c r="N780" s="59"/>
      <c r="O780" s="59"/>
      <c r="P780" s="59"/>
      <c r="Q780" s="59"/>
      <c r="R780" s="59"/>
      <c r="S780" s="59"/>
      <c r="T780" s="59"/>
      <c r="U780" s="59"/>
      <c r="V780" s="59"/>
      <c r="W780" s="59"/>
      <c r="X780" s="59"/>
      <c r="Y780" s="59"/>
      <c r="Z780" s="59"/>
    </row>
    <row r="781" spans="1:26" ht="15.75" customHeight="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59"/>
      <c r="Z781" s="59"/>
    </row>
    <row r="782" spans="1:26" ht="15.75" customHeight="1">
      <c r="A782" s="59"/>
      <c r="B782" s="59"/>
      <c r="C782" s="59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  <c r="Q782" s="59"/>
      <c r="R782" s="59"/>
      <c r="S782" s="59"/>
      <c r="T782" s="59"/>
      <c r="U782" s="59"/>
      <c r="V782" s="59"/>
      <c r="W782" s="59"/>
      <c r="X782" s="59"/>
      <c r="Y782" s="59"/>
      <c r="Z782" s="59"/>
    </row>
    <row r="783" spans="1:26" ht="15.75" customHeight="1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59"/>
      <c r="Z783" s="59"/>
    </row>
    <row r="784" spans="1:26" ht="15.75" customHeight="1">
      <c r="A784" s="59"/>
      <c r="B784" s="59"/>
      <c r="C784" s="59"/>
      <c r="D784" s="59"/>
      <c r="E784" s="59"/>
      <c r="F784" s="59"/>
      <c r="G784" s="59"/>
      <c r="H784" s="59"/>
      <c r="I784" s="59"/>
      <c r="J784" s="59"/>
      <c r="K784" s="59"/>
      <c r="L784" s="59"/>
      <c r="M784" s="59"/>
      <c r="N784" s="59"/>
      <c r="O784" s="59"/>
      <c r="P784" s="59"/>
      <c r="Q784" s="59"/>
      <c r="R784" s="59"/>
      <c r="S784" s="59"/>
      <c r="T784" s="59"/>
      <c r="U784" s="59"/>
      <c r="V784" s="59"/>
      <c r="W784" s="59"/>
      <c r="X784" s="59"/>
      <c r="Y784" s="59"/>
      <c r="Z784" s="59"/>
    </row>
    <row r="785" spans="1:26" ht="15.75" customHeight="1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59"/>
      <c r="Z785" s="59"/>
    </row>
    <row r="786" spans="1:26" ht="15.75" customHeight="1">
      <c r="A786" s="59"/>
      <c r="B786" s="59"/>
      <c r="C786" s="59"/>
      <c r="D786" s="59"/>
      <c r="E786" s="59"/>
      <c r="F786" s="59"/>
      <c r="G786" s="59"/>
      <c r="H786" s="59"/>
      <c r="I786" s="59"/>
      <c r="J786" s="59"/>
      <c r="K786" s="59"/>
      <c r="L786" s="59"/>
      <c r="M786" s="59"/>
      <c r="N786" s="59"/>
      <c r="O786" s="59"/>
      <c r="P786" s="59"/>
      <c r="Q786" s="59"/>
      <c r="R786" s="59"/>
      <c r="S786" s="59"/>
      <c r="T786" s="59"/>
      <c r="U786" s="59"/>
      <c r="V786" s="59"/>
      <c r="W786" s="59"/>
      <c r="X786" s="59"/>
      <c r="Y786" s="59"/>
      <c r="Z786" s="59"/>
    </row>
    <row r="787" spans="1:26" ht="15.75" customHeight="1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59"/>
      <c r="Z787" s="59"/>
    </row>
    <row r="788" spans="1:26" ht="15.75" customHeight="1">
      <c r="A788" s="59"/>
      <c r="B788" s="59"/>
      <c r="C788" s="59"/>
      <c r="D788" s="59"/>
      <c r="E788" s="59"/>
      <c r="F788" s="59"/>
      <c r="G788" s="59"/>
      <c r="H788" s="59"/>
      <c r="I788" s="59"/>
      <c r="J788" s="59"/>
      <c r="K788" s="59"/>
      <c r="L788" s="59"/>
      <c r="M788" s="59"/>
      <c r="N788" s="59"/>
      <c r="O788" s="59"/>
      <c r="P788" s="59"/>
      <c r="Q788" s="59"/>
      <c r="R788" s="59"/>
      <c r="S788" s="59"/>
      <c r="T788" s="59"/>
      <c r="U788" s="59"/>
      <c r="V788" s="59"/>
      <c r="W788" s="59"/>
      <c r="X788" s="59"/>
      <c r="Y788" s="59"/>
      <c r="Z788" s="59"/>
    </row>
    <row r="789" spans="1:26" ht="15.75" customHeight="1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59"/>
      <c r="Z789" s="59"/>
    </row>
    <row r="790" spans="1:26" ht="15.75" customHeight="1">
      <c r="A790" s="59"/>
      <c r="B790" s="59"/>
      <c r="C790" s="59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  <c r="Q790" s="59"/>
      <c r="R790" s="59"/>
      <c r="S790" s="59"/>
      <c r="T790" s="59"/>
      <c r="U790" s="59"/>
      <c r="V790" s="59"/>
      <c r="W790" s="59"/>
      <c r="X790" s="59"/>
      <c r="Y790" s="59"/>
      <c r="Z790" s="59"/>
    </row>
    <row r="791" spans="1:26" ht="15.75" customHeight="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59"/>
      <c r="Z791" s="59"/>
    </row>
    <row r="792" spans="1:26" ht="15.75" customHeight="1">
      <c r="A792" s="59"/>
      <c r="B792" s="59"/>
      <c r="C792" s="59"/>
      <c r="D792" s="59"/>
      <c r="E792" s="59"/>
      <c r="F792" s="59"/>
      <c r="G792" s="59"/>
      <c r="H792" s="59"/>
      <c r="I792" s="59"/>
      <c r="J792" s="59"/>
      <c r="K792" s="59"/>
      <c r="L792" s="59"/>
      <c r="M792" s="59"/>
      <c r="N792" s="59"/>
      <c r="O792" s="59"/>
      <c r="P792" s="59"/>
      <c r="Q792" s="59"/>
      <c r="R792" s="59"/>
      <c r="S792" s="59"/>
      <c r="T792" s="59"/>
      <c r="U792" s="59"/>
      <c r="V792" s="59"/>
      <c r="W792" s="59"/>
      <c r="X792" s="59"/>
      <c r="Y792" s="59"/>
      <c r="Z792" s="59"/>
    </row>
    <row r="793" spans="1:26" ht="15.75" customHeight="1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59"/>
      <c r="Z793" s="59"/>
    </row>
    <row r="794" spans="1:26" ht="15.75" customHeight="1">
      <c r="A794" s="59"/>
      <c r="B794" s="59"/>
      <c r="C794" s="59"/>
      <c r="D794" s="59"/>
      <c r="E794" s="59"/>
      <c r="F794" s="59"/>
      <c r="G794" s="59"/>
      <c r="H794" s="59"/>
      <c r="I794" s="59"/>
      <c r="J794" s="59"/>
      <c r="K794" s="59"/>
      <c r="L794" s="59"/>
      <c r="M794" s="59"/>
      <c r="N794" s="59"/>
      <c r="O794" s="59"/>
      <c r="P794" s="59"/>
      <c r="Q794" s="59"/>
      <c r="R794" s="59"/>
      <c r="S794" s="59"/>
      <c r="T794" s="59"/>
      <c r="U794" s="59"/>
      <c r="V794" s="59"/>
      <c r="W794" s="59"/>
      <c r="X794" s="59"/>
      <c r="Y794" s="59"/>
      <c r="Z794" s="59"/>
    </row>
    <row r="795" spans="1:26" ht="15.75" customHeight="1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59"/>
      <c r="Z795" s="59"/>
    </row>
    <row r="796" spans="1:26" ht="15.75" customHeight="1">
      <c r="A796" s="59"/>
      <c r="B796" s="59"/>
      <c r="C796" s="59"/>
      <c r="D796" s="59"/>
      <c r="E796" s="59"/>
      <c r="F796" s="59"/>
      <c r="G796" s="59"/>
      <c r="H796" s="59"/>
      <c r="I796" s="59"/>
      <c r="J796" s="59"/>
      <c r="K796" s="59"/>
      <c r="L796" s="59"/>
      <c r="M796" s="59"/>
      <c r="N796" s="59"/>
      <c r="O796" s="59"/>
      <c r="P796" s="59"/>
      <c r="Q796" s="59"/>
      <c r="R796" s="59"/>
      <c r="S796" s="59"/>
      <c r="T796" s="59"/>
      <c r="U796" s="59"/>
      <c r="V796" s="59"/>
      <c r="W796" s="59"/>
      <c r="X796" s="59"/>
      <c r="Y796" s="59"/>
      <c r="Z796" s="59"/>
    </row>
    <row r="797" spans="1:26" ht="15.75" customHeight="1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59"/>
      <c r="Z797" s="59"/>
    </row>
    <row r="798" spans="1:26" ht="15.75" customHeight="1">
      <c r="A798" s="59"/>
      <c r="B798" s="59"/>
      <c r="C798" s="59"/>
      <c r="D798" s="59"/>
      <c r="E798" s="59"/>
      <c r="F798" s="59"/>
      <c r="G798" s="59"/>
      <c r="H798" s="59"/>
      <c r="I798" s="59"/>
      <c r="J798" s="59"/>
      <c r="K798" s="59"/>
      <c r="L798" s="59"/>
      <c r="M798" s="59"/>
      <c r="N798" s="59"/>
      <c r="O798" s="59"/>
      <c r="P798" s="59"/>
      <c r="Q798" s="59"/>
      <c r="R798" s="59"/>
      <c r="S798" s="59"/>
      <c r="T798" s="59"/>
      <c r="U798" s="59"/>
      <c r="V798" s="59"/>
      <c r="W798" s="59"/>
      <c r="X798" s="59"/>
      <c r="Y798" s="59"/>
      <c r="Z798" s="59"/>
    </row>
    <row r="799" spans="1:26" ht="15.75" customHeight="1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59"/>
      <c r="Z799" s="59"/>
    </row>
    <row r="800" spans="1:26" ht="15.75" customHeight="1">
      <c r="A800" s="59"/>
      <c r="B800" s="59"/>
      <c r="C800" s="59"/>
      <c r="D800" s="59"/>
      <c r="E800" s="59"/>
      <c r="F800" s="59"/>
      <c r="G800" s="59"/>
      <c r="H800" s="59"/>
      <c r="I800" s="59"/>
      <c r="J800" s="59"/>
      <c r="K800" s="59"/>
      <c r="L800" s="59"/>
      <c r="M800" s="59"/>
      <c r="N800" s="59"/>
      <c r="O800" s="59"/>
      <c r="P800" s="59"/>
      <c r="Q800" s="59"/>
      <c r="R800" s="59"/>
      <c r="S800" s="59"/>
      <c r="T800" s="59"/>
      <c r="U800" s="59"/>
      <c r="V800" s="59"/>
      <c r="W800" s="59"/>
      <c r="X800" s="59"/>
      <c r="Y800" s="59"/>
      <c r="Z800" s="59"/>
    </row>
    <row r="801" spans="1:26" ht="15.75" customHeight="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59"/>
      <c r="Z801" s="59"/>
    </row>
    <row r="802" spans="1:26" ht="15.75" customHeight="1">
      <c r="A802" s="59"/>
      <c r="B802" s="59"/>
      <c r="C802" s="59"/>
      <c r="D802" s="59"/>
      <c r="E802" s="59"/>
      <c r="F802" s="59"/>
      <c r="G802" s="59"/>
      <c r="H802" s="59"/>
      <c r="I802" s="59"/>
      <c r="J802" s="59"/>
      <c r="K802" s="59"/>
      <c r="L802" s="59"/>
      <c r="M802" s="59"/>
      <c r="N802" s="59"/>
      <c r="O802" s="59"/>
      <c r="P802" s="59"/>
      <c r="Q802" s="59"/>
      <c r="R802" s="59"/>
      <c r="S802" s="59"/>
      <c r="T802" s="59"/>
      <c r="U802" s="59"/>
      <c r="V802" s="59"/>
      <c r="W802" s="59"/>
      <c r="X802" s="59"/>
      <c r="Y802" s="59"/>
      <c r="Z802" s="59"/>
    </row>
    <row r="803" spans="1:26" ht="15.75" customHeight="1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59"/>
      <c r="Z803" s="59"/>
    </row>
    <row r="804" spans="1:26" ht="15.75" customHeight="1">
      <c r="A804" s="59"/>
      <c r="B804" s="59"/>
      <c r="C804" s="59"/>
      <c r="D804" s="59"/>
      <c r="E804" s="59"/>
      <c r="F804" s="59"/>
      <c r="G804" s="59"/>
      <c r="H804" s="59"/>
      <c r="I804" s="59"/>
      <c r="J804" s="59"/>
      <c r="K804" s="59"/>
      <c r="L804" s="59"/>
      <c r="M804" s="59"/>
      <c r="N804" s="59"/>
      <c r="O804" s="59"/>
      <c r="P804" s="59"/>
      <c r="Q804" s="59"/>
      <c r="R804" s="59"/>
      <c r="S804" s="59"/>
      <c r="T804" s="59"/>
      <c r="U804" s="59"/>
      <c r="V804" s="59"/>
      <c r="W804" s="59"/>
      <c r="X804" s="59"/>
      <c r="Y804" s="59"/>
      <c r="Z804" s="59"/>
    </row>
    <row r="805" spans="1:26" ht="15.75" customHeight="1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59"/>
      <c r="Z805" s="59"/>
    </row>
    <row r="806" spans="1:26" ht="15.75" customHeight="1">
      <c r="A806" s="59"/>
      <c r="B806" s="59"/>
      <c r="C806" s="59"/>
      <c r="D806" s="59"/>
      <c r="E806" s="59"/>
      <c r="F806" s="59"/>
      <c r="G806" s="59"/>
      <c r="H806" s="59"/>
      <c r="I806" s="59"/>
      <c r="J806" s="59"/>
      <c r="K806" s="59"/>
      <c r="L806" s="59"/>
      <c r="M806" s="59"/>
      <c r="N806" s="59"/>
      <c r="O806" s="59"/>
      <c r="P806" s="59"/>
      <c r="Q806" s="59"/>
      <c r="R806" s="59"/>
      <c r="S806" s="59"/>
      <c r="T806" s="59"/>
      <c r="U806" s="59"/>
      <c r="V806" s="59"/>
      <c r="W806" s="59"/>
      <c r="X806" s="59"/>
      <c r="Y806" s="59"/>
      <c r="Z806" s="59"/>
    </row>
    <row r="807" spans="1:26" ht="15.75" customHeight="1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59"/>
      <c r="Z807" s="59"/>
    </row>
    <row r="808" spans="1:26" ht="15.75" customHeight="1">
      <c r="A808" s="59"/>
      <c r="B808" s="59"/>
      <c r="C808" s="59"/>
      <c r="D808" s="59"/>
      <c r="E808" s="59"/>
      <c r="F808" s="59"/>
      <c r="G808" s="59"/>
      <c r="H808" s="59"/>
      <c r="I808" s="59"/>
      <c r="J808" s="59"/>
      <c r="K808" s="59"/>
      <c r="L808" s="59"/>
      <c r="M808" s="59"/>
      <c r="N808" s="59"/>
      <c r="O808" s="59"/>
      <c r="P808" s="59"/>
      <c r="Q808" s="59"/>
      <c r="R808" s="59"/>
      <c r="S808" s="59"/>
      <c r="T808" s="59"/>
      <c r="U808" s="59"/>
      <c r="V808" s="59"/>
      <c r="W808" s="59"/>
      <c r="X808" s="59"/>
      <c r="Y808" s="59"/>
      <c r="Z808" s="59"/>
    </row>
    <row r="809" spans="1:26" ht="15.75" customHeight="1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59"/>
      <c r="Z809" s="59"/>
    </row>
    <row r="810" spans="1:26" ht="15.75" customHeight="1">
      <c r="A810" s="59"/>
      <c r="B810" s="59"/>
      <c r="C810" s="59"/>
      <c r="D810" s="59"/>
      <c r="E810" s="59"/>
      <c r="F810" s="59"/>
      <c r="G810" s="59"/>
      <c r="H810" s="59"/>
      <c r="I810" s="59"/>
      <c r="J810" s="59"/>
      <c r="K810" s="59"/>
      <c r="L810" s="59"/>
      <c r="M810" s="59"/>
      <c r="N810" s="59"/>
      <c r="O810" s="59"/>
      <c r="P810" s="59"/>
      <c r="Q810" s="59"/>
      <c r="R810" s="59"/>
      <c r="S810" s="59"/>
      <c r="T810" s="59"/>
      <c r="U810" s="59"/>
      <c r="V810" s="59"/>
      <c r="W810" s="59"/>
      <c r="X810" s="59"/>
      <c r="Y810" s="59"/>
      <c r="Z810" s="59"/>
    </row>
    <row r="811" spans="1:26" ht="15.75" customHeight="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59"/>
      <c r="Z811" s="59"/>
    </row>
    <row r="812" spans="1:26" ht="15.75" customHeight="1">
      <c r="A812" s="59"/>
      <c r="B812" s="59"/>
      <c r="C812" s="59"/>
      <c r="D812" s="59"/>
      <c r="E812" s="59"/>
      <c r="F812" s="59"/>
      <c r="G812" s="59"/>
      <c r="H812" s="59"/>
      <c r="I812" s="59"/>
      <c r="J812" s="59"/>
      <c r="K812" s="59"/>
      <c r="L812" s="59"/>
      <c r="M812" s="59"/>
      <c r="N812" s="59"/>
      <c r="O812" s="59"/>
      <c r="P812" s="59"/>
      <c r="Q812" s="59"/>
      <c r="R812" s="59"/>
      <c r="S812" s="59"/>
      <c r="T812" s="59"/>
      <c r="U812" s="59"/>
      <c r="V812" s="59"/>
      <c r="W812" s="59"/>
      <c r="X812" s="59"/>
      <c r="Y812" s="59"/>
      <c r="Z812" s="59"/>
    </row>
    <row r="813" spans="1:26" ht="15.75" customHeight="1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59"/>
      <c r="Z813" s="59"/>
    </row>
    <row r="814" spans="1:26" ht="15.75" customHeight="1">
      <c r="A814" s="59"/>
      <c r="B814" s="59"/>
      <c r="C814" s="59"/>
      <c r="D814" s="59"/>
      <c r="E814" s="59"/>
      <c r="F814" s="59"/>
      <c r="G814" s="59"/>
      <c r="H814" s="59"/>
      <c r="I814" s="59"/>
      <c r="J814" s="59"/>
      <c r="K814" s="59"/>
      <c r="L814" s="59"/>
      <c r="M814" s="59"/>
      <c r="N814" s="59"/>
      <c r="O814" s="59"/>
      <c r="P814" s="59"/>
      <c r="Q814" s="59"/>
      <c r="R814" s="59"/>
      <c r="S814" s="59"/>
      <c r="T814" s="59"/>
      <c r="U814" s="59"/>
      <c r="V814" s="59"/>
      <c r="W814" s="59"/>
      <c r="X814" s="59"/>
      <c r="Y814" s="59"/>
      <c r="Z814" s="59"/>
    </row>
    <row r="815" spans="1:26" ht="15.75" customHeight="1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59"/>
      <c r="Z815" s="59"/>
    </row>
    <row r="816" spans="1:26" ht="15.75" customHeight="1">
      <c r="A816" s="59"/>
      <c r="B816" s="59"/>
      <c r="C816" s="59"/>
      <c r="D816" s="59"/>
      <c r="E816" s="59"/>
      <c r="F816" s="59"/>
      <c r="G816" s="59"/>
      <c r="H816" s="59"/>
      <c r="I816" s="59"/>
      <c r="J816" s="59"/>
      <c r="K816" s="59"/>
      <c r="L816" s="59"/>
      <c r="M816" s="59"/>
      <c r="N816" s="59"/>
      <c r="O816" s="59"/>
      <c r="P816" s="59"/>
      <c r="Q816" s="59"/>
      <c r="R816" s="59"/>
      <c r="S816" s="59"/>
      <c r="T816" s="59"/>
      <c r="U816" s="59"/>
      <c r="V816" s="59"/>
      <c r="W816" s="59"/>
      <c r="X816" s="59"/>
      <c r="Y816" s="59"/>
      <c r="Z816" s="59"/>
    </row>
    <row r="817" spans="1:26" ht="15.75" customHeight="1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59"/>
      <c r="Z817" s="59"/>
    </row>
    <row r="818" spans="1:26" ht="15.75" customHeight="1">
      <c r="A818" s="59"/>
      <c r="B818" s="59"/>
      <c r="C818" s="59"/>
      <c r="D818" s="59"/>
      <c r="E818" s="59"/>
      <c r="F818" s="59"/>
      <c r="G818" s="59"/>
      <c r="H818" s="59"/>
      <c r="I818" s="59"/>
      <c r="J818" s="59"/>
      <c r="K818" s="59"/>
      <c r="L818" s="59"/>
      <c r="M818" s="59"/>
      <c r="N818" s="59"/>
      <c r="O818" s="59"/>
      <c r="P818" s="59"/>
      <c r="Q818" s="59"/>
      <c r="R818" s="59"/>
      <c r="S818" s="59"/>
      <c r="T818" s="59"/>
      <c r="U818" s="59"/>
      <c r="V818" s="59"/>
      <c r="W818" s="59"/>
      <c r="X818" s="59"/>
      <c r="Y818" s="59"/>
      <c r="Z818" s="59"/>
    </row>
    <row r="819" spans="1:26" ht="15.75" customHeight="1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59"/>
      <c r="Z819" s="59"/>
    </row>
    <row r="820" spans="1:26" ht="15.75" customHeight="1">
      <c r="A820" s="59"/>
      <c r="B820" s="59"/>
      <c r="C820" s="59"/>
      <c r="D820" s="59"/>
      <c r="E820" s="59"/>
      <c r="F820" s="59"/>
      <c r="G820" s="59"/>
      <c r="H820" s="59"/>
      <c r="I820" s="59"/>
      <c r="J820" s="59"/>
      <c r="K820" s="59"/>
      <c r="L820" s="59"/>
      <c r="M820" s="59"/>
      <c r="N820" s="59"/>
      <c r="O820" s="59"/>
      <c r="P820" s="59"/>
      <c r="Q820" s="59"/>
      <c r="R820" s="59"/>
      <c r="S820" s="59"/>
      <c r="T820" s="59"/>
      <c r="U820" s="59"/>
      <c r="V820" s="59"/>
      <c r="W820" s="59"/>
      <c r="X820" s="59"/>
      <c r="Y820" s="59"/>
      <c r="Z820" s="59"/>
    </row>
    <row r="821" spans="1:26" ht="15.75" customHeight="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59"/>
      <c r="Z821" s="59"/>
    </row>
    <row r="822" spans="1:26" ht="15.75" customHeight="1">
      <c r="A822" s="59"/>
      <c r="B822" s="59"/>
      <c r="C822" s="59"/>
      <c r="D822" s="59"/>
      <c r="E822" s="59"/>
      <c r="F822" s="59"/>
      <c r="G822" s="59"/>
      <c r="H822" s="59"/>
      <c r="I822" s="59"/>
      <c r="J822" s="59"/>
      <c r="K822" s="59"/>
      <c r="L822" s="59"/>
      <c r="M822" s="59"/>
      <c r="N822" s="59"/>
      <c r="O822" s="59"/>
      <c r="P822" s="59"/>
      <c r="Q822" s="59"/>
      <c r="R822" s="59"/>
      <c r="S822" s="59"/>
      <c r="T822" s="59"/>
      <c r="U822" s="59"/>
      <c r="V822" s="59"/>
      <c r="W822" s="59"/>
      <c r="X822" s="59"/>
      <c r="Y822" s="59"/>
      <c r="Z822" s="59"/>
    </row>
    <row r="823" spans="1:26" ht="15.75" customHeight="1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59"/>
      <c r="Z823" s="59"/>
    </row>
    <row r="824" spans="1:26" ht="15.75" customHeight="1">
      <c r="A824" s="59"/>
      <c r="B824" s="59"/>
      <c r="C824" s="59"/>
      <c r="D824" s="59"/>
      <c r="E824" s="59"/>
      <c r="F824" s="59"/>
      <c r="G824" s="59"/>
      <c r="H824" s="59"/>
      <c r="I824" s="59"/>
      <c r="J824" s="59"/>
      <c r="K824" s="59"/>
      <c r="L824" s="59"/>
      <c r="M824" s="59"/>
      <c r="N824" s="59"/>
      <c r="O824" s="59"/>
      <c r="P824" s="59"/>
      <c r="Q824" s="59"/>
      <c r="R824" s="59"/>
      <c r="S824" s="59"/>
      <c r="T824" s="59"/>
      <c r="U824" s="59"/>
      <c r="V824" s="59"/>
      <c r="W824" s="59"/>
      <c r="X824" s="59"/>
      <c r="Y824" s="59"/>
      <c r="Z824" s="59"/>
    </row>
    <row r="825" spans="1:26" ht="15.75" customHeight="1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59"/>
      <c r="Z825" s="59"/>
    </row>
    <row r="826" spans="1:26" ht="15.75" customHeight="1">
      <c r="A826" s="59"/>
      <c r="B826" s="59"/>
      <c r="C826" s="59"/>
      <c r="D826" s="59"/>
      <c r="E826" s="59"/>
      <c r="F826" s="59"/>
      <c r="G826" s="59"/>
      <c r="H826" s="59"/>
      <c r="I826" s="59"/>
      <c r="J826" s="59"/>
      <c r="K826" s="59"/>
      <c r="L826" s="59"/>
      <c r="M826" s="59"/>
      <c r="N826" s="59"/>
      <c r="O826" s="59"/>
      <c r="P826" s="59"/>
      <c r="Q826" s="59"/>
      <c r="R826" s="59"/>
      <c r="S826" s="59"/>
      <c r="T826" s="59"/>
      <c r="U826" s="59"/>
      <c r="V826" s="59"/>
      <c r="W826" s="59"/>
      <c r="X826" s="59"/>
      <c r="Y826" s="59"/>
      <c r="Z826" s="59"/>
    </row>
    <row r="827" spans="1:26" ht="15.75" customHeight="1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59"/>
      <c r="Z827" s="59"/>
    </row>
    <row r="828" spans="1:26" ht="15.75" customHeight="1">
      <c r="A828" s="59"/>
      <c r="B828" s="59"/>
      <c r="C828" s="59"/>
      <c r="D828" s="59"/>
      <c r="E828" s="59"/>
      <c r="F828" s="59"/>
      <c r="G828" s="59"/>
      <c r="H828" s="59"/>
      <c r="I828" s="59"/>
      <c r="J828" s="59"/>
      <c r="K828" s="59"/>
      <c r="L828" s="59"/>
      <c r="M828" s="59"/>
      <c r="N828" s="59"/>
      <c r="O828" s="59"/>
      <c r="P828" s="59"/>
      <c r="Q828" s="59"/>
      <c r="R828" s="59"/>
      <c r="S828" s="59"/>
      <c r="T828" s="59"/>
      <c r="U828" s="59"/>
      <c r="V828" s="59"/>
      <c r="W828" s="59"/>
      <c r="X828" s="59"/>
      <c r="Y828" s="59"/>
      <c r="Z828" s="59"/>
    </row>
    <row r="829" spans="1:26" ht="15.75" customHeight="1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59"/>
      <c r="Z829" s="59"/>
    </row>
    <row r="830" spans="1:26" ht="15.75" customHeight="1">
      <c r="A830" s="59"/>
      <c r="B830" s="59"/>
      <c r="C830" s="59"/>
      <c r="D830" s="59"/>
      <c r="E830" s="59"/>
      <c r="F830" s="59"/>
      <c r="G830" s="59"/>
      <c r="H830" s="59"/>
      <c r="I830" s="59"/>
      <c r="J830" s="59"/>
      <c r="K830" s="59"/>
      <c r="L830" s="59"/>
      <c r="M830" s="59"/>
      <c r="N830" s="59"/>
      <c r="O830" s="59"/>
      <c r="P830" s="59"/>
      <c r="Q830" s="59"/>
      <c r="R830" s="59"/>
      <c r="S830" s="59"/>
      <c r="T830" s="59"/>
      <c r="U830" s="59"/>
      <c r="V830" s="59"/>
      <c r="W830" s="59"/>
      <c r="X830" s="59"/>
      <c r="Y830" s="59"/>
      <c r="Z830" s="59"/>
    </row>
    <row r="831" spans="1:26" ht="15.75" customHeight="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59"/>
      <c r="Z831" s="59"/>
    </row>
    <row r="832" spans="1:26" ht="15.75" customHeight="1">
      <c r="A832" s="59"/>
      <c r="B832" s="59"/>
      <c r="C832" s="59"/>
      <c r="D832" s="59"/>
      <c r="E832" s="59"/>
      <c r="F832" s="59"/>
      <c r="G832" s="59"/>
      <c r="H832" s="59"/>
      <c r="I832" s="59"/>
      <c r="J832" s="59"/>
      <c r="K832" s="59"/>
      <c r="L832" s="59"/>
      <c r="M832" s="59"/>
      <c r="N832" s="59"/>
      <c r="O832" s="59"/>
      <c r="P832" s="59"/>
      <c r="Q832" s="59"/>
      <c r="R832" s="59"/>
      <c r="S832" s="59"/>
      <c r="T832" s="59"/>
      <c r="U832" s="59"/>
      <c r="V832" s="59"/>
      <c r="W832" s="59"/>
      <c r="X832" s="59"/>
      <c r="Y832" s="59"/>
      <c r="Z832" s="59"/>
    </row>
    <row r="833" spans="1:26" ht="15.75" customHeight="1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59"/>
      <c r="Z833" s="59"/>
    </row>
    <row r="834" spans="1:26" ht="15.75" customHeight="1">
      <c r="A834" s="59"/>
      <c r="B834" s="59"/>
      <c r="C834" s="59"/>
      <c r="D834" s="59"/>
      <c r="E834" s="59"/>
      <c r="F834" s="59"/>
      <c r="G834" s="59"/>
      <c r="H834" s="59"/>
      <c r="I834" s="59"/>
      <c r="J834" s="59"/>
      <c r="K834" s="59"/>
      <c r="L834" s="59"/>
      <c r="M834" s="59"/>
      <c r="N834" s="59"/>
      <c r="O834" s="59"/>
      <c r="P834" s="59"/>
      <c r="Q834" s="59"/>
      <c r="R834" s="59"/>
      <c r="S834" s="59"/>
      <c r="T834" s="59"/>
      <c r="U834" s="59"/>
      <c r="V834" s="59"/>
      <c r="W834" s="59"/>
      <c r="X834" s="59"/>
      <c r="Y834" s="59"/>
      <c r="Z834" s="59"/>
    </row>
    <row r="835" spans="1:26" ht="15.75" customHeight="1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59"/>
      <c r="Z835" s="59"/>
    </row>
    <row r="836" spans="1:26" ht="15.75" customHeight="1">
      <c r="A836" s="59"/>
      <c r="B836" s="59"/>
      <c r="C836" s="59"/>
      <c r="D836" s="59"/>
      <c r="E836" s="59"/>
      <c r="F836" s="59"/>
      <c r="G836" s="59"/>
      <c r="H836" s="59"/>
      <c r="I836" s="59"/>
      <c r="J836" s="59"/>
      <c r="K836" s="59"/>
      <c r="L836" s="59"/>
      <c r="M836" s="59"/>
      <c r="N836" s="59"/>
      <c r="O836" s="59"/>
      <c r="P836" s="59"/>
      <c r="Q836" s="59"/>
      <c r="R836" s="59"/>
      <c r="S836" s="59"/>
      <c r="T836" s="59"/>
      <c r="U836" s="59"/>
      <c r="V836" s="59"/>
      <c r="W836" s="59"/>
      <c r="X836" s="59"/>
      <c r="Y836" s="59"/>
      <c r="Z836" s="59"/>
    </row>
    <row r="837" spans="1:26" ht="15.75" customHeight="1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59"/>
      <c r="Z837" s="59"/>
    </row>
    <row r="838" spans="1:26" ht="15.75" customHeight="1">
      <c r="A838" s="59"/>
      <c r="B838" s="59"/>
      <c r="C838" s="59"/>
      <c r="D838" s="59"/>
      <c r="E838" s="59"/>
      <c r="F838" s="59"/>
      <c r="G838" s="59"/>
      <c r="H838" s="59"/>
      <c r="I838" s="59"/>
      <c r="J838" s="59"/>
      <c r="K838" s="59"/>
      <c r="L838" s="59"/>
      <c r="M838" s="59"/>
      <c r="N838" s="59"/>
      <c r="O838" s="59"/>
      <c r="P838" s="59"/>
      <c r="Q838" s="59"/>
      <c r="R838" s="59"/>
      <c r="S838" s="59"/>
      <c r="T838" s="59"/>
      <c r="U838" s="59"/>
      <c r="V838" s="59"/>
      <c r="W838" s="59"/>
      <c r="X838" s="59"/>
      <c r="Y838" s="59"/>
      <c r="Z838" s="59"/>
    </row>
    <row r="839" spans="1:26" ht="15.75" customHeight="1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59"/>
      <c r="Z839" s="59"/>
    </row>
    <row r="840" spans="1:26" ht="15.75" customHeight="1">
      <c r="A840" s="59"/>
      <c r="B840" s="59"/>
      <c r="C840" s="59"/>
      <c r="D840" s="59"/>
      <c r="E840" s="59"/>
      <c r="F840" s="59"/>
      <c r="G840" s="59"/>
      <c r="H840" s="59"/>
      <c r="I840" s="59"/>
      <c r="J840" s="59"/>
      <c r="K840" s="59"/>
      <c r="L840" s="59"/>
      <c r="M840" s="59"/>
      <c r="N840" s="59"/>
      <c r="O840" s="59"/>
      <c r="P840" s="59"/>
      <c r="Q840" s="59"/>
      <c r="R840" s="59"/>
      <c r="S840" s="59"/>
      <c r="T840" s="59"/>
      <c r="U840" s="59"/>
      <c r="V840" s="59"/>
      <c r="W840" s="59"/>
      <c r="X840" s="59"/>
      <c r="Y840" s="59"/>
      <c r="Z840" s="59"/>
    </row>
    <row r="841" spans="1:26" ht="15.75" customHeight="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59"/>
      <c r="Z841" s="59"/>
    </row>
    <row r="842" spans="1:26" ht="15.75" customHeight="1">
      <c r="A842" s="59"/>
      <c r="B842" s="59"/>
      <c r="C842" s="59"/>
      <c r="D842" s="59"/>
      <c r="E842" s="59"/>
      <c r="F842" s="59"/>
      <c r="G842" s="59"/>
      <c r="H842" s="59"/>
      <c r="I842" s="59"/>
      <c r="J842" s="59"/>
      <c r="K842" s="59"/>
      <c r="L842" s="59"/>
      <c r="M842" s="59"/>
      <c r="N842" s="59"/>
      <c r="O842" s="59"/>
      <c r="P842" s="59"/>
      <c r="Q842" s="59"/>
      <c r="R842" s="59"/>
      <c r="S842" s="59"/>
      <c r="T842" s="59"/>
      <c r="U842" s="59"/>
      <c r="V842" s="59"/>
      <c r="W842" s="59"/>
      <c r="X842" s="59"/>
      <c r="Y842" s="59"/>
      <c r="Z842" s="59"/>
    </row>
    <row r="843" spans="1:26" ht="15.75" customHeight="1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59"/>
      <c r="Z843" s="59"/>
    </row>
    <row r="844" spans="1:26" ht="15.75" customHeight="1">
      <c r="A844" s="59"/>
      <c r="B844" s="59"/>
      <c r="C844" s="59"/>
      <c r="D844" s="59"/>
      <c r="E844" s="59"/>
      <c r="F844" s="59"/>
      <c r="G844" s="59"/>
      <c r="H844" s="59"/>
      <c r="I844" s="59"/>
      <c r="J844" s="59"/>
      <c r="K844" s="59"/>
      <c r="L844" s="59"/>
      <c r="M844" s="59"/>
      <c r="N844" s="59"/>
      <c r="O844" s="59"/>
      <c r="P844" s="59"/>
      <c r="Q844" s="59"/>
      <c r="R844" s="59"/>
      <c r="S844" s="59"/>
      <c r="T844" s="59"/>
      <c r="U844" s="59"/>
      <c r="V844" s="59"/>
      <c r="W844" s="59"/>
      <c r="X844" s="59"/>
      <c r="Y844" s="59"/>
      <c r="Z844" s="59"/>
    </row>
    <row r="845" spans="1:26" ht="15.75" customHeight="1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59"/>
      <c r="Z845" s="59"/>
    </row>
    <row r="846" spans="1:26" ht="15.75" customHeight="1">
      <c r="A846" s="59"/>
      <c r="B846" s="59"/>
      <c r="C846" s="59"/>
      <c r="D846" s="59"/>
      <c r="E846" s="59"/>
      <c r="F846" s="59"/>
      <c r="G846" s="59"/>
      <c r="H846" s="59"/>
      <c r="I846" s="59"/>
      <c r="J846" s="59"/>
      <c r="K846" s="59"/>
      <c r="L846" s="59"/>
      <c r="M846" s="59"/>
      <c r="N846" s="59"/>
      <c r="O846" s="59"/>
      <c r="P846" s="59"/>
      <c r="Q846" s="59"/>
      <c r="R846" s="59"/>
      <c r="S846" s="59"/>
      <c r="T846" s="59"/>
      <c r="U846" s="59"/>
      <c r="V846" s="59"/>
      <c r="W846" s="59"/>
      <c r="X846" s="59"/>
      <c r="Y846" s="59"/>
      <c r="Z846" s="59"/>
    </row>
    <row r="847" spans="1:26" ht="15.75" customHeight="1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59"/>
      <c r="Z847" s="59"/>
    </row>
    <row r="848" spans="1:26" ht="15.75" customHeight="1">
      <c r="A848" s="59"/>
      <c r="B848" s="59"/>
      <c r="C848" s="59"/>
      <c r="D848" s="59"/>
      <c r="E848" s="59"/>
      <c r="F848" s="59"/>
      <c r="G848" s="59"/>
      <c r="H848" s="59"/>
      <c r="I848" s="59"/>
      <c r="J848" s="59"/>
      <c r="K848" s="59"/>
      <c r="L848" s="59"/>
      <c r="M848" s="59"/>
      <c r="N848" s="59"/>
      <c r="O848" s="59"/>
      <c r="P848" s="59"/>
      <c r="Q848" s="59"/>
      <c r="R848" s="59"/>
      <c r="S848" s="59"/>
      <c r="T848" s="59"/>
      <c r="U848" s="59"/>
      <c r="V848" s="59"/>
      <c r="W848" s="59"/>
      <c r="X848" s="59"/>
      <c r="Y848" s="59"/>
      <c r="Z848" s="59"/>
    </row>
    <row r="849" spans="1:26" ht="15.75" customHeight="1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59"/>
      <c r="Z849" s="59"/>
    </row>
    <row r="850" spans="1:26" ht="15.75" customHeight="1">
      <c r="A850" s="59"/>
      <c r="B850" s="59"/>
      <c r="C850" s="59"/>
      <c r="D850" s="59"/>
      <c r="E850" s="59"/>
      <c r="F850" s="59"/>
      <c r="G850" s="59"/>
      <c r="H850" s="59"/>
      <c r="I850" s="59"/>
      <c r="J850" s="59"/>
      <c r="K850" s="59"/>
      <c r="L850" s="59"/>
      <c r="M850" s="59"/>
      <c r="N850" s="59"/>
      <c r="O850" s="59"/>
      <c r="P850" s="59"/>
      <c r="Q850" s="59"/>
      <c r="R850" s="59"/>
      <c r="S850" s="59"/>
      <c r="T850" s="59"/>
      <c r="U850" s="59"/>
      <c r="V850" s="59"/>
      <c r="W850" s="59"/>
      <c r="X850" s="59"/>
      <c r="Y850" s="59"/>
      <c r="Z850" s="59"/>
    </row>
    <row r="851" spans="1:26" ht="15.75" customHeight="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59"/>
      <c r="Z851" s="59"/>
    </row>
    <row r="852" spans="1:26" ht="15.75" customHeight="1">
      <c r="A852" s="59"/>
      <c r="B852" s="59"/>
      <c r="C852" s="59"/>
      <c r="D852" s="59"/>
      <c r="E852" s="59"/>
      <c r="F852" s="59"/>
      <c r="G852" s="59"/>
      <c r="H852" s="59"/>
      <c r="I852" s="59"/>
      <c r="J852" s="59"/>
      <c r="K852" s="59"/>
      <c r="L852" s="59"/>
      <c r="M852" s="59"/>
      <c r="N852" s="59"/>
      <c r="O852" s="59"/>
      <c r="P852" s="59"/>
      <c r="Q852" s="59"/>
      <c r="R852" s="59"/>
      <c r="S852" s="59"/>
      <c r="T852" s="59"/>
      <c r="U852" s="59"/>
      <c r="V852" s="59"/>
      <c r="W852" s="59"/>
      <c r="X852" s="59"/>
      <c r="Y852" s="59"/>
      <c r="Z852" s="59"/>
    </row>
    <row r="853" spans="1:26" ht="15.75" customHeight="1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59"/>
      <c r="Z853" s="59"/>
    </row>
    <row r="854" spans="1:26" ht="15.75" customHeight="1">
      <c r="A854" s="59"/>
      <c r="B854" s="59"/>
      <c r="C854" s="59"/>
      <c r="D854" s="59"/>
      <c r="E854" s="59"/>
      <c r="F854" s="59"/>
      <c r="G854" s="59"/>
      <c r="H854" s="59"/>
      <c r="I854" s="59"/>
      <c r="J854" s="59"/>
      <c r="K854" s="59"/>
      <c r="L854" s="59"/>
      <c r="M854" s="59"/>
      <c r="N854" s="59"/>
      <c r="O854" s="59"/>
      <c r="P854" s="59"/>
      <c r="Q854" s="59"/>
      <c r="R854" s="59"/>
      <c r="S854" s="59"/>
      <c r="T854" s="59"/>
      <c r="U854" s="59"/>
      <c r="V854" s="59"/>
      <c r="W854" s="59"/>
      <c r="X854" s="59"/>
      <c r="Y854" s="59"/>
      <c r="Z854" s="59"/>
    </row>
    <row r="855" spans="1:26" ht="15.75" customHeight="1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59"/>
      <c r="Z855" s="59"/>
    </row>
    <row r="856" spans="1:26" ht="15.75" customHeight="1">
      <c r="A856" s="59"/>
      <c r="B856" s="59"/>
      <c r="C856" s="59"/>
      <c r="D856" s="59"/>
      <c r="E856" s="59"/>
      <c r="F856" s="59"/>
      <c r="G856" s="59"/>
      <c r="H856" s="59"/>
      <c r="I856" s="59"/>
      <c r="J856" s="59"/>
      <c r="K856" s="59"/>
      <c r="L856" s="59"/>
      <c r="M856" s="59"/>
      <c r="N856" s="59"/>
      <c r="O856" s="59"/>
      <c r="P856" s="59"/>
      <c r="Q856" s="59"/>
      <c r="R856" s="59"/>
      <c r="S856" s="59"/>
      <c r="T856" s="59"/>
      <c r="U856" s="59"/>
      <c r="V856" s="59"/>
      <c r="W856" s="59"/>
      <c r="X856" s="59"/>
      <c r="Y856" s="59"/>
      <c r="Z856" s="59"/>
    </row>
    <row r="857" spans="1:26" ht="15.75" customHeight="1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59"/>
      <c r="Z857" s="59"/>
    </row>
    <row r="858" spans="1:26" ht="15.75" customHeight="1">
      <c r="A858" s="59"/>
      <c r="B858" s="59"/>
      <c r="C858" s="59"/>
      <c r="D858" s="59"/>
      <c r="E858" s="59"/>
      <c r="F858" s="59"/>
      <c r="G858" s="59"/>
      <c r="H858" s="59"/>
      <c r="I858" s="59"/>
      <c r="J858" s="59"/>
      <c r="K858" s="59"/>
      <c r="L858" s="59"/>
      <c r="M858" s="59"/>
      <c r="N858" s="59"/>
      <c r="O858" s="59"/>
      <c r="P858" s="59"/>
      <c r="Q858" s="59"/>
      <c r="R858" s="59"/>
      <c r="S858" s="59"/>
      <c r="T858" s="59"/>
      <c r="U858" s="59"/>
      <c r="V858" s="59"/>
      <c r="W858" s="59"/>
      <c r="X858" s="59"/>
      <c r="Y858" s="59"/>
      <c r="Z858" s="59"/>
    </row>
    <row r="859" spans="1:26" ht="15.75" customHeight="1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59"/>
      <c r="Z859" s="59"/>
    </row>
    <row r="860" spans="1:26" ht="15.75" customHeight="1">
      <c r="A860" s="59"/>
      <c r="B860" s="59"/>
      <c r="C860" s="59"/>
      <c r="D860" s="59"/>
      <c r="E860" s="59"/>
      <c r="F860" s="59"/>
      <c r="G860" s="59"/>
      <c r="H860" s="59"/>
      <c r="I860" s="59"/>
      <c r="J860" s="59"/>
      <c r="K860" s="59"/>
      <c r="L860" s="59"/>
      <c r="M860" s="59"/>
      <c r="N860" s="59"/>
      <c r="O860" s="59"/>
      <c r="P860" s="59"/>
      <c r="Q860" s="59"/>
      <c r="R860" s="59"/>
      <c r="S860" s="59"/>
      <c r="T860" s="59"/>
      <c r="U860" s="59"/>
      <c r="V860" s="59"/>
      <c r="W860" s="59"/>
      <c r="X860" s="59"/>
      <c r="Y860" s="59"/>
      <c r="Z860" s="59"/>
    </row>
    <row r="861" spans="1:26" ht="15.75" customHeight="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59"/>
      <c r="Z861" s="59"/>
    </row>
    <row r="862" spans="1:26" ht="15.75" customHeight="1">
      <c r="A862" s="59"/>
      <c r="B862" s="59"/>
      <c r="C862" s="59"/>
      <c r="D862" s="59"/>
      <c r="E862" s="59"/>
      <c r="F862" s="59"/>
      <c r="G862" s="59"/>
      <c r="H862" s="59"/>
      <c r="I862" s="59"/>
      <c r="J862" s="59"/>
      <c r="K862" s="59"/>
      <c r="L862" s="59"/>
      <c r="M862" s="59"/>
      <c r="N862" s="59"/>
      <c r="O862" s="59"/>
      <c r="P862" s="59"/>
      <c r="Q862" s="59"/>
      <c r="R862" s="59"/>
      <c r="S862" s="59"/>
      <c r="T862" s="59"/>
      <c r="U862" s="59"/>
      <c r="V862" s="59"/>
      <c r="W862" s="59"/>
      <c r="X862" s="59"/>
      <c r="Y862" s="59"/>
      <c r="Z862" s="59"/>
    </row>
    <row r="863" spans="1:26" ht="15.75" customHeight="1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59"/>
      <c r="Z863" s="59"/>
    </row>
    <row r="864" spans="1:26" ht="15.75" customHeight="1">
      <c r="A864" s="59"/>
      <c r="B864" s="59"/>
      <c r="C864" s="59"/>
      <c r="D864" s="59"/>
      <c r="E864" s="59"/>
      <c r="F864" s="59"/>
      <c r="G864" s="59"/>
      <c r="H864" s="59"/>
      <c r="I864" s="59"/>
      <c r="J864" s="59"/>
      <c r="K864" s="59"/>
      <c r="L864" s="59"/>
      <c r="M864" s="59"/>
      <c r="N864" s="59"/>
      <c r="O864" s="59"/>
      <c r="P864" s="59"/>
      <c r="Q864" s="59"/>
      <c r="R864" s="59"/>
      <c r="S864" s="59"/>
      <c r="T864" s="59"/>
      <c r="U864" s="59"/>
      <c r="V864" s="59"/>
      <c r="W864" s="59"/>
      <c r="X864" s="59"/>
      <c r="Y864" s="59"/>
      <c r="Z864" s="59"/>
    </row>
    <row r="865" spans="1:26" ht="15.75" customHeight="1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59"/>
      <c r="Z865" s="59"/>
    </row>
    <row r="866" spans="1:26" ht="15.75" customHeight="1">
      <c r="A866" s="59"/>
      <c r="B866" s="59"/>
      <c r="C866" s="59"/>
      <c r="D866" s="59"/>
      <c r="E866" s="59"/>
      <c r="F866" s="59"/>
      <c r="G866" s="59"/>
      <c r="H866" s="59"/>
      <c r="I866" s="59"/>
      <c r="J866" s="59"/>
      <c r="K866" s="59"/>
      <c r="L866" s="59"/>
      <c r="M866" s="59"/>
      <c r="N866" s="59"/>
      <c r="O866" s="59"/>
      <c r="P866" s="59"/>
      <c r="Q866" s="59"/>
      <c r="R866" s="59"/>
      <c r="S866" s="59"/>
      <c r="T866" s="59"/>
      <c r="U866" s="59"/>
      <c r="V866" s="59"/>
      <c r="W866" s="59"/>
      <c r="X866" s="59"/>
      <c r="Y866" s="59"/>
      <c r="Z866" s="59"/>
    </row>
    <row r="867" spans="1:26" ht="15.75" customHeight="1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59"/>
      <c r="Z867" s="59"/>
    </row>
    <row r="868" spans="1:26" ht="15.75" customHeight="1">
      <c r="A868" s="59"/>
      <c r="B868" s="59"/>
      <c r="C868" s="59"/>
      <c r="D868" s="59"/>
      <c r="E868" s="59"/>
      <c r="F868" s="59"/>
      <c r="G868" s="59"/>
      <c r="H868" s="59"/>
      <c r="I868" s="59"/>
      <c r="J868" s="59"/>
      <c r="K868" s="59"/>
      <c r="L868" s="59"/>
      <c r="M868" s="59"/>
      <c r="N868" s="59"/>
      <c r="O868" s="59"/>
      <c r="P868" s="59"/>
      <c r="Q868" s="59"/>
      <c r="R868" s="59"/>
      <c r="S868" s="59"/>
      <c r="T868" s="59"/>
      <c r="U868" s="59"/>
      <c r="V868" s="59"/>
      <c r="W868" s="59"/>
      <c r="X868" s="59"/>
      <c r="Y868" s="59"/>
      <c r="Z868" s="59"/>
    </row>
    <row r="869" spans="1:26" ht="15.75" customHeight="1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59"/>
      <c r="Z869" s="59"/>
    </row>
    <row r="870" spans="1:26" ht="15.75" customHeight="1">
      <c r="A870" s="59"/>
      <c r="B870" s="59"/>
      <c r="C870" s="59"/>
      <c r="D870" s="59"/>
      <c r="E870" s="59"/>
      <c r="F870" s="59"/>
      <c r="G870" s="59"/>
      <c r="H870" s="59"/>
      <c r="I870" s="59"/>
      <c r="J870" s="59"/>
      <c r="K870" s="59"/>
      <c r="L870" s="59"/>
      <c r="M870" s="59"/>
      <c r="N870" s="59"/>
      <c r="O870" s="59"/>
      <c r="P870" s="59"/>
      <c r="Q870" s="59"/>
      <c r="R870" s="59"/>
      <c r="S870" s="59"/>
      <c r="T870" s="59"/>
      <c r="U870" s="59"/>
      <c r="V870" s="59"/>
      <c r="W870" s="59"/>
      <c r="X870" s="59"/>
      <c r="Y870" s="59"/>
      <c r="Z870" s="59"/>
    </row>
    <row r="871" spans="1:26" ht="15.75" customHeight="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59"/>
      <c r="Z871" s="59"/>
    </row>
    <row r="872" spans="1:26" ht="15.75" customHeight="1">
      <c r="A872" s="59"/>
      <c r="B872" s="59"/>
      <c r="C872" s="59"/>
      <c r="D872" s="59"/>
      <c r="E872" s="59"/>
      <c r="F872" s="59"/>
      <c r="G872" s="59"/>
      <c r="H872" s="59"/>
      <c r="I872" s="59"/>
      <c r="J872" s="59"/>
      <c r="K872" s="59"/>
      <c r="L872" s="59"/>
      <c r="M872" s="59"/>
      <c r="N872" s="59"/>
      <c r="O872" s="59"/>
      <c r="P872" s="59"/>
      <c r="Q872" s="59"/>
      <c r="R872" s="59"/>
      <c r="S872" s="59"/>
      <c r="T872" s="59"/>
      <c r="U872" s="59"/>
      <c r="V872" s="59"/>
      <c r="W872" s="59"/>
      <c r="X872" s="59"/>
      <c r="Y872" s="59"/>
      <c r="Z872" s="59"/>
    </row>
    <row r="873" spans="1:26" ht="15.75" customHeight="1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59"/>
      <c r="Z873" s="59"/>
    </row>
    <row r="874" spans="1:26" ht="15.75" customHeight="1">
      <c r="A874" s="59"/>
      <c r="B874" s="59"/>
      <c r="C874" s="59"/>
      <c r="D874" s="59"/>
      <c r="E874" s="59"/>
      <c r="F874" s="59"/>
      <c r="G874" s="59"/>
      <c r="H874" s="59"/>
      <c r="I874" s="59"/>
      <c r="J874" s="59"/>
      <c r="K874" s="59"/>
      <c r="L874" s="59"/>
      <c r="M874" s="59"/>
      <c r="N874" s="59"/>
      <c r="O874" s="59"/>
      <c r="P874" s="59"/>
      <c r="Q874" s="59"/>
      <c r="R874" s="59"/>
      <c r="S874" s="59"/>
      <c r="T874" s="59"/>
      <c r="U874" s="59"/>
      <c r="V874" s="59"/>
      <c r="W874" s="59"/>
      <c r="X874" s="59"/>
      <c r="Y874" s="59"/>
      <c r="Z874" s="59"/>
    </row>
    <row r="875" spans="1:26" ht="15.75" customHeight="1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59"/>
      <c r="Z875" s="59"/>
    </row>
    <row r="876" spans="1:26" ht="15.75" customHeight="1">
      <c r="A876" s="59"/>
      <c r="B876" s="59"/>
      <c r="C876" s="59"/>
      <c r="D876" s="59"/>
      <c r="E876" s="59"/>
      <c r="F876" s="59"/>
      <c r="G876" s="59"/>
      <c r="H876" s="59"/>
      <c r="I876" s="59"/>
      <c r="J876" s="59"/>
      <c r="K876" s="59"/>
      <c r="L876" s="59"/>
      <c r="M876" s="59"/>
      <c r="N876" s="59"/>
      <c r="O876" s="59"/>
      <c r="P876" s="59"/>
      <c r="Q876" s="59"/>
      <c r="R876" s="59"/>
      <c r="S876" s="59"/>
      <c r="T876" s="59"/>
      <c r="U876" s="59"/>
      <c r="V876" s="59"/>
      <c r="W876" s="59"/>
      <c r="X876" s="59"/>
      <c r="Y876" s="59"/>
      <c r="Z876" s="59"/>
    </row>
    <row r="877" spans="1:26" ht="15.75" customHeight="1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59"/>
      <c r="Z877" s="59"/>
    </row>
    <row r="878" spans="1:26" ht="15.75" customHeight="1">
      <c r="A878" s="59"/>
      <c r="B878" s="59"/>
      <c r="C878" s="59"/>
      <c r="D878" s="59"/>
      <c r="E878" s="59"/>
      <c r="F878" s="59"/>
      <c r="G878" s="59"/>
      <c r="H878" s="59"/>
      <c r="I878" s="59"/>
      <c r="J878" s="59"/>
      <c r="K878" s="59"/>
      <c r="L878" s="59"/>
      <c r="M878" s="59"/>
      <c r="N878" s="59"/>
      <c r="O878" s="59"/>
      <c r="P878" s="59"/>
      <c r="Q878" s="59"/>
      <c r="R878" s="59"/>
      <c r="S878" s="59"/>
      <c r="T878" s="59"/>
      <c r="U878" s="59"/>
      <c r="V878" s="59"/>
      <c r="W878" s="59"/>
      <c r="X878" s="59"/>
      <c r="Y878" s="59"/>
      <c r="Z878" s="59"/>
    </row>
    <row r="879" spans="1:26" ht="15.75" customHeight="1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59"/>
      <c r="Z879" s="59"/>
    </row>
    <row r="880" spans="1:26" ht="15.75" customHeight="1">
      <c r="A880" s="59"/>
      <c r="B880" s="59"/>
      <c r="C880" s="59"/>
      <c r="D880" s="59"/>
      <c r="E880" s="59"/>
      <c r="F880" s="59"/>
      <c r="G880" s="59"/>
      <c r="H880" s="59"/>
      <c r="I880" s="59"/>
      <c r="J880" s="59"/>
      <c r="K880" s="59"/>
      <c r="L880" s="59"/>
      <c r="M880" s="59"/>
      <c r="N880" s="59"/>
      <c r="O880" s="59"/>
      <c r="P880" s="59"/>
      <c r="Q880" s="59"/>
      <c r="R880" s="59"/>
      <c r="S880" s="59"/>
      <c r="T880" s="59"/>
      <c r="U880" s="59"/>
      <c r="V880" s="59"/>
      <c r="W880" s="59"/>
      <c r="X880" s="59"/>
      <c r="Y880" s="59"/>
      <c r="Z880" s="59"/>
    </row>
    <row r="881" spans="1:26" ht="15.75" customHeight="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59"/>
      <c r="Z881" s="59"/>
    </row>
    <row r="882" spans="1:26" ht="15.75" customHeight="1">
      <c r="A882" s="59"/>
      <c r="B882" s="59"/>
      <c r="C882" s="59"/>
      <c r="D882" s="59"/>
      <c r="E882" s="59"/>
      <c r="F882" s="59"/>
      <c r="G882" s="59"/>
      <c r="H882" s="59"/>
      <c r="I882" s="59"/>
      <c r="J882" s="59"/>
      <c r="K882" s="59"/>
      <c r="L882" s="59"/>
      <c r="M882" s="59"/>
      <c r="N882" s="59"/>
      <c r="O882" s="59"/>
      <c r="P882" s="59"/>
      <c r="Q882" s="59"/>
      <c r="R882" s="59"/>
      <c r="S882" s="59"/>
      <c r="T882" s="59"/>
      <c r="U882" s="59"/>
      <c r="V882" s="59"/>
      <c r="W882" s="59"/>
      <c r="X882" s="59"/>
      <c r="Y882" s="59"/>
      <c r="Z882" s="59"/>
    </row>
    <row r="883" spans="1:26" ht="15.75" customHeight="1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59"/>
      <c r="Z883" s="59"/>
    </row>
    <row r="884" spans="1:26" ht="15.75" customHeight="1">
      <c r="A884" s="59"/>
      <c r="B884" s="59"/>
      <c r="C884" s="59"/>
      <c r="D884" s="59"/>
      <c r="E884" s="59"/>
      <c r="F884" s="59"/>
      <c r="G884" s="59"/>
      <c r="H884" s="59"/>
      <c r="I884" s="59"/>
      <c r="J884" s="59"/>
      <c r="K884" s="59"/>
      <c r="L884" s="59"/>
      <c r="M884" s="59"/>
      <c r="N884" s="59"/>
      <c r="O884" s="59"/>
      <c r="P884" s="59"/>
      <c r="Q884" s="59"/>
      <c r="R884" s="59"/>
      <c r="S884" s="59"/>
      <c r="T884" s="59"/>
      <c r="U884" s="59"/>
      <c r="V884" s="59"/>
      <c r="W884" s="59"/>
      <c r="X884" s="59"/>
      <c r="Y884" s="59"/>
      <c r="Z884" s="59"/>
    </row>
    <row r="885" spans="1:26" ht="15.75" customHeight="1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59"/>
      <c r="Z885" s="59"/>
    </row>
    <row r="886" spans="1:26" ht="15.75" customHeight="1">
      <c r="A886" s="59"/>
      <c r="B886" s="59"/>
      <c r="C886" s="59"/>
      <c r="D886" s="59"/>
      <c r="E886" s="59"/>
      <c r="F886" s="59"/>
      <c r="G886" s="59"/>
      <c r="H886" s="59"/>
      <c r="I886" s="59"/>
      <c r="J886" s="59"/>
      <c r="K886" s="59"/>
      <c r="L886" s="59"/>
      <c r="M886" s="59"/>
      <c r="N886" s="59"/>
      <c r="O886" s="59"/>
      <c r="P886" s="59"/>
      <c r="Q886" s="59"/>
      <c r="R886" s="59"/>
      <c r="S886" s="59"/>
      <c r="T886" s="59"/>
      <c r="U886" s="59"/>
      <c r="V886" s="59"/>
      <c r="W886" s="59"/>
      <c r="X886" s="59"/>
      <c r="Y886" s="59"/>
      <c r="Z886" s="59"/>
    </row>
    <row r="887" spans="1:26" ht="15.75" customHeight="1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59"/>
      <c r="Z887" s="59"/>
    </row>
    <row r="888" spans="1:26" ht="15.75" customHeight="1">
      <c r="A888" s="59"/>
      <c r="B888" s="59"/>
      <c r="C888" s="59"/>
      <c r="D888" s="59"/>
      <c r="E888" s="59"/>
      <c r="F888" s="59"/>
      <c r="G888" s="59"/>
      <c r="H888" s="59"/>
      <c r="I888" s="59"/>
      <c r="J888" s="59"/>
      <c r="K888" s="59"/>
      <c r="L888" s="59"/>
      <c r="M888" s="59"/>
      <c r="N888" s="59"/>
      <c r="O888" s="59"/>
      <c r="P888" s="59"/>
      <c r="Q888" s="59"/>
      <c r="R888" s="59"/>
      <c r="S888" s="59"/>
      <c r="T888" s="59"/>
      <c r="U888" s="59"/>
      <c r="V888" s="59"/>
      <c r="W888" s="59"/>
      <c r="X888" s="59"/>
      <c r="Y888" s="59"/>
      <c r="Z888" s="59"/>
    </row>
    <row r="889" spans="1:26" ht="15.75" customHeight="1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59"/>
      <c r="Z889" s="59"/>
    </row>
    <row r="890" spans="1:26" ht="15.75" customHeight="1">
      <c r="A890" s="59"/>
      <c r="B890" s="59"/>
      <c r="C890" s="59"/>
      <c r="D890" s="59"/>
      <c r="E890" s="59"/>
      <c r="F890" s="59"/>
      <c r="G890" s="59"/>
      <c r="H890" s="59"/>
      <c r="I890" s="59"/>
      <c r="J890" s="59"/>
      <c r="K890" s="59"/>
      <c r="L890" s="59"/>
      <c r="M890" s="59"/>
      <c r="N890" s="59"/>
      <c r="O890" s="59"/>
      <c r="P890" s="59"/>
      <c r="Q890" s="59"/>
      <c r="R890" s="59"/>
      <c r="S890" s="59"/>
      <c r="T890" s="59"/>
      <c r="U890" s="59"/>
      <c r="V890" s="59"/>
      <c r="W890" s="59"/>
      <c r="X890" s="59"/>
      <c r="Y890" s="59"/>
      <c r="Z890" s="59"/>
    </row>
    <row r="891" spans="1:26" ht="15.75" customHeight="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59"/>
      <c r="Z891" s="59"/>
    </row>
    <row r="892" spans="1:26" ht="15.75" customHeight="1">
      <c r="A892" s="59"/>
      <c r="B892" s="59"/>
      <c r="C892" s="59"/>
      <c r="D892" s="59"/>
      <c r="E892" s="59"/>
      <c r="F892" s="59"/>
      <c r="G892" s="59"/>
      <c r="H892" s="59"/>
      <c r="I892" s="59"/>
      <c r="J892" s="59"/>
      <c r="K892" s="59"/>
      <c r="L892" s="59"/>
      <c r="M892" s="59"/>
      <c r="N892" s="59"/>
      <c r="O892" s="59"/>
      <c r="P892" s="59"/>
      <c r="Q892" s="59"/>
      <c r="R892" s="59"/>
      <c r="S892" s="59"/>
      <c r="T892" s="59"/>
      <c r="U892" s="59"/>
      <c r="V892" s="59"/>
      <c r="W892" s="59"/>
      <c r="X892" s="59"/>
      <c r="Y892" s="59"/>
      <c r="Z892" s="59"/>
    </row>
    <row r="893" spans="1:26" ht="15.75" customHeight="1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59"/>
      <c r="Z893" s="59"/>
    </row>
    <row r="894" spans="1:26" ht="15.75" customHeight="1">
      <c r="A894" s="59"/>
      <c r="B894" s="59"/>
      <c r="C894" s="59"/>
      <c r="D894" s="59"/>
      <c r="E894" s="59"/>
      <c r="F894" s="59"/>
      <c r="G894" s="59"/>
      <c r="H894" s="59"/>
      <c r="I894" s="59"/>
      <c r="J894" s="59"/>
      <c r="K894" s="59"/>
      <c r="L894" s="59"/>
      <c r="M894" s="59"/>
      <c r="N894" s="59"/>
      <c r="O894" s="59"/>
      <c r="P894" s="59"/>
      <c r="Q894" s="59"/>
      <c r="R894" s="59"/>
      <c r="S894" s="59"/>
      <c r="T894" s="59"/>
      <c r="U894" s="59"/>
      <c r="V894" s="59"/>
      <c r="W894" s="59"/>
      <c r="X894" s="59"/>
      <c r="Y894" s="59"/>
      <c r="Z894" s="59"/>
    </row>
    <row r="895" spans="1:26" ht="15.75" customHeight="1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59"/>
      <c r="Z895" s="59"/>
    </row>
    <row r="896" spans="1:26" ht="15.75" customHeight="1">
      <c r="A896" s="59"/>
      <c r="B896" s="59"/>
      <c r="C896" s="59"/>
      <c r="D896" s="59"/>
      <c r="E896" s="59"/>
      <c r="F896" s="59"/>
      <c r="G896" s="59"/>
      <c r="H896" s="59"/>
      <c r="I896" s="59"/>
      <c r="J896" s="59"/>
      <c r="K896" s="59"/>
      <c r="L896" s="59"/>
      <c r="M896" s="59"/>
      <c r="N896" s="59"/>
      <c r="O896" s="59"/>
      <c r="P896" s="59"/>
      <c r="Q896" s="59"/>
      <c r="R896" s="59"/>
      <c r="S896" s="59"/>
      <c r="T896" s="59"/>
      <c r="U896" s="59"/>
      <c r="V896" s="59"/>
      <c r="W896" s="59"/>
      <c r="X896" s="59"/>
      <c r="Y896" s="59"/>
      <c r="Z896" s="59"/>
    </row>
    <row r="897" spans="1:26" ht="15.75" customHeight="1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59"/>
      <c r="Z897" s="59"/>
    </row>
    <row r="898" spans="1:26" ht="15.75" customHeight="1">
      <c r="A898" s="59"/>
      <c r="B898" s="59"/>
      <c r="C898" s="59"/>
      <c r="D898" s="59"/>
      <c r="E898" s="59"/>
      <c r="F898" s="59"/>
      <c r="G898" s="59"/>
      <c r="H898" s="59"/>
      <c r="I898" s="59"/>
      <c r="J898" s="59"/>
      <c r="K898" s="59"/>
      <c r="L898" s="59"/>
      <c r="M898" s="59"/>
      <c r="N898" s="59"/>
      <c r="O898" s="59"/>
      <c r="P898" s="59"/>
      <c r="Q898" s="59"/>
      <c r="R898" s="59"/>
      <c r="S898" s="59"/>
      <c r="T898" s="59"/>
      <c r="U898" s="59"/>
      <c r="V898" s="59"/>
      <c r="W898" s="59"/>
      <c r="X898" s="59"/>
      <c r="Y898" s="59"/>
      <c r="Z898" s="59"/>
    </row>
    <row r="899" spans="1:26" ht="15.75" customHeight="1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59"/>
      <c r="Z899" s="59"/>
    </row>
    <row r="900" spans="1:26" ht="15.75" customHeight="1">
      <c r="A900" s="59"/>
      <c r="B900" s="59"/>
      <c r="C900" s="59"/>
      <c r="D900" s="59"/>
      <c r="E900" s="59"/>
      <c r="F900" s="59"/>
      <c r="G900" s="59"/>
      <c r="H900" s="59"/>
      <c r="I900" s="59"/>
      <c r="J900" s="59"/>
      <c r="K900" s="59"/>
      <c r="L900" s="59"/>
      <c r="M900" s="59"/>
      <c r="N900" s="59"/>
      <c r="O900" s="59"/>
      <c r="P900" s="59"/>
      <c r="Q900" s="59"/>
      <c r="R900" s="59"/>
      <c r="S900" s="59"/>
      <c r="T900" s="59"/>
      <c r="U900" s="59"/>
      <c r="V900" s="59"/>
      <c r="W900" s="59"/>
      <c r="X900" s="59"/>
      <c r="Y900" s="59"/>
      <c r="Z900" s="59"/>
    </row>
    <row r="901" spans="1:26" ht="15.75" customHeight="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59"/>
      <c r="Z901" s="59"/>
    </row>
    <row r="902" spans="1:26" ht="15.75" customHeight="1">
      <c r="A902" s="59"/>
      <c r="B902" s="59"/>
      <c r="C902" s="59"/>
      <c r="D902" s="59"/>
      <c r="E902" s="59"/>
      <c r="F902" s="59"/>
      <c r="G902" s="59"/>
      <c r="H902" s="59"/>
      <c r="I902" s="59"/>
      <c r="J902" s="59"/>
      <c r="K902" s="59"/>
      <c r="L902" s="59"/>
      <c r="M902" s="59"/>
      <c r="N902" s="59"/>
      <c r="O902" s="59"/>
      <c r="P902" s="59"/>
      <c r="Q902" s="59"/>
      <c r="R902" s="59"/>
      <c r="S902" s="59"/>
      <c r="T902" s="59"/>
      <c r="U902" s="59"/>
      <c r="V902" s="59"/>
      <c r="W902" s="59"/>
      <c r="X902" s="59"/>
      <c r="Y902" s="59"/>
      <c r="Z902" s="59"/>
    </row>
    <row r="903" spans="1:26" ht="15.75" customHeight="1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59"/>
      <c r="Z903" s="59"/>
    </row>
    <row r="904" spans="1:26" ht="15.75" customHeight="1">
      <c r="A904" s="59"/>
      <c r="B904" s="59"/>
      <c r="C904" s="59"/>
      <c r="D904" s="59"/>
      <c r="E904" s="59"/>
      <c r="F904" s="59"/>
      <c r="G904" s="59"/>
      <c r="H904" s="59"/>
      <c r="I904" s="59"/>
      <c r="J904" s="59"/>
      <c r="K904" s="59"/>
      <c r="L904" s="59"/>
      <c r="M904" s="59"/>
      <c r="N904" s="59"/>
      <c r="O904" s="59"/>
      <c r="P904" s="59"/>
      <c r="Q904" s="59"/>
      <c r="R904" s="59"/>
      <c r="S904" s="59"/>
      <c r="T904" s="59"/>
      <c r="U904" s="59"/>
      <c r="V904" s="59"/>
      <c r="W904" s="59"/>
      <c r="X904" s="59"/>
      <c r="Y904" s="59"/>
      <c r="Z904" s="59"/>
    </row>
    <row r="905" spans="1:26" ht="15.75" customHeight="1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59"/>
      <c r="Z905" s="59"/>
    </row>
    <row r="906" spans="1:26" ht="15.75" customHeight="1">
      <c r="A906" s="59"/>
      <c r="B906" s="59"/>
      <c r="C906" s="59"/>
      <c r="D906" s="59"/>
      <c r="E906" s="59"/>
      <c r="F906" s="59"/>
      <c r="G906" s="59"/>
      <c r="H906" s="59"/>
      <c r="I906" s="59"/>
      <c r="J906" s="59"/>
      <c r="K906" s="59"/>
      <c r="L906" s="59"/>
      <c r="M906" s="59"/>
      <c r="N906" s="59"/>
      <c r="O906" s="59"/>
      <c r="P906" s="59"/>
      <c r="Q906" s="59"/>
      <c r="R906" s="59"/>
      <c r="S906" s="59"/>
      <c r="T906" s="59"/>
      <c r="U906" s="59"/>
      <c r="V906" s="59"/>
      <c r="W906" s="59"/>
      <c r="X906" s="59"/>
      <c r="Y906" s="59"/>
      <c r="Z906" s="59"/>
    </row>
    <row r="907" spans="1:26" ht="15.75" customHeight="1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59"/>
      <c r="Z907" s="59"/>
    </row>
    <row r="908" spans="1:26" ht="15.75" customHeight="1">
      <c r="A908" s="59"/>
      <c r="B908" s="59"/>
      <c r="C908" s="59"/>
      <c r="D908" s="59"/>
      <c r="E908" s="59"/>
      <c r="F908" s="59"/>
      <c r="G908" s="59"/>
      <c r="H908" s="59"/>
      <c r="I908" s="59"/>
      <c r="J908" s="59"/>
      <c r="K908" s="59"/>
      <c r="L908" s="59"/>
      <c r="M908" s="59"/>
      <c r="N908" s="59"/>
      <c r="O908" s="59"/>
      <c r="P908" s="59"/>
      <c r="Q908" s="59"/>
      <c r="R908" s="59"/>
      <c r="S908" s="59"/>
      <c r="T908" s="59"/>
      <c r="U908" s="59"/>
      <c r="V908" s="59"/>
      <c r="W908" s="59"/>
      <c r="X908" s="59"/>
      <c r="Y908" s="59"/>
      <c r="Z908" s="59"/>
    </row>
    <row r="909" spans="1:26" ht="15.75" customHeight="1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59"/>
      <c r="Z909" s="59"/>
    </row>
    <row r="910" spans="1:26" ht="15.75" customHeight="1">
      <c r="A910" s="59"/>
      <c r="B910" s="59"/>
      <c r="C910" s="59"/>
      <c r="D910" s="59"/>
      <c r="E910" s="59"/>
      <c r="F910" s="59"/>
      <c r="G910" s="59"/>
      <c r="H910" s="59"/>
      <c r="I910" s="59"/>
      <c r="J910" s="59"/>
      <c r="K910" s="59"/>
      <c r="L910" s="59"/>
      <c r="M910" s="59"/>
      <c r="N910" s="59"/>
      <c r="O910" s="59"/>
      <c r="P910" s="59"/>
      <c r="Q910" s="59"/>
      <c r="R910" s="59"/>
      <c r="S910" s="59"/>
      <c r="T910" s="59"/>
      <c r="U910" s="59"/>
      <c r="V910" s="59"/>
      <c r="W910" s="59"/>
      <c r="X910" s="59"/>
      <c r="Y910" s="59"/>
      <c r="Z910" s="59"/>
    </row>
    <row r="911" spans="1:26" ht="15.75" customHeight="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59"/>
      <c r="Z911" s="59"/>
    </row>
    <row r="912" spans="1:26" ht="15.75" customHeight="1">
      <c r="A912" s="59"/>
      <c r="B912" s="59"/>
      <c r="C912" s="59"/>
      <c r="D912" s="59"/>
      <c r="E912" s="59"/>
      <c r="F912" s="59"/>
      <c r="G912" s="59"/>
      <c r="H912" s="59"/>
      <c r="I912" s="59"/>
      <c r="J912" s="59"/>
      <c r="K912" s="59"/>
      <c r="L912" s="59"/>
      <c r="M912" s="59"/>
      <c r="N912" s="59"/>
      <c r="O912" s="59"/>
      <c r="P912" s="59"/>
      <c r="Q912" s="59"/>
      <c r="R912" s="59"/>
      <c r="S912" s="59"/>
      <c r="T912" s="59"/>
      <c r="U912" s="59"/>
      <c r="V912" s="59"/>
      <c r="W912" s="59"/>
      <c r="X912" s="59"/>
      <c r="Y912" s="59"/>
      <c r="Z912" s="59"/>
    </row>
    <row r="913" spans="1:26" ht="15.75" customHeight="1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59"/>
      <c r="Z913" s="59"/>
    </row>
    <row r="914" spans="1:26" ht="15.75" customHeight="1">
      <c r="A914" s="59"/>
      <c r="B914" s="59"/>
      <c r="C914" s="59"/>
      <c r="D914" s="59"/>
      <c r="E914" s="59"/>
      <c r="F914" s="59"/>
      <c r="G914" s="59"/>
      <c r="H914" s="59"/>
      <c r="I914" s="59"/>
      <c r="J914" s="59"/>
      <c r="K914" s="59"/>
      <c r="L914" s="59"/>
      <c r="M914" s="59"/>
      <c r="N914" s="59"/>
      <c r="O914" s="59"/>
      <c r="P914" s="59"/>
      <c r="Q914" s="59"/>
      <c r="R914" s="59"/>
      <c r="S914" s="59"/>
      <c r="T914" s="59"/>
      <c r="U914" s="59"/>
      <c r="V914" s="59"/>
      <c r="W914" s="59"/>
      <c r="X914" s="59"/>
      <c r="Y914" s="59"/>
      <c r="Z914" s="59"/>
    </row>
    <row r="915" spans="1:26" ht="15.75" customHeight="1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59"/>
      <c r="Z915" s="59"/>
    </row>
    <row r="916" spans="1:26" ht="15.75" customHeight="1">
      <c r="A916" s="59"/>
      <c r="B916" s="59"/>
      <c r="C916" s="59"/>
      <c r="D916" s="59"/>
      <c r="E916" s="59"/>
      <c r="F916" s="59"/>
      <c r="G916" s="59"/>
      <c r="H916" s="59"/>
      <c r="I916" s="59"/>
      <c r="J916" s="59"/>
      <c r="K916" s="59"/>
      <c r="L916" s="59"/>
      <c r="M916" s="59"/>
      <c r="N916" s="59"/>
      <c r="O916" s="59"/>
      <c r="P916" s="59"/>
      <c r="Q916" s="59"/>
      <c r="R916" s="59"/>
      <c r="S916" s="59"/>
      <c r="T916" s="59"/>
      <c r="U916" s="59"/>
      <c r="V916" s="59"/>
      <c r="W916" s="59"/>
      <c r="X916" s="59"/>
      <c r="Y916" s="59"/>
      <c r="Z916" s="59"/>
    </row>
    <row r="917" spans="1:26" ht="15.75" customHeight="1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59"/>
      <c r="Z917" s="59"/>
    </row>
    <row r="918" spans="1:26" ht="15.75" customHeight="1">
      <c r="A918" s="59"/>
      <c r="B918" s="59"/>
      <c r="C918" s="59"/>
      <c r="D918" s="59"/>
      <c r="E918" s="59"/>
      <c r="F918" s="59"/>
      <c r="G918" s="59"/>
      <c r="H918" s="59"/>
      <c r="I918" s="59"/>
      <c r="J918" s="59"/>
      <c r="K918" s="59"/>
      <c r="L918" s="59"/>
      <c r="M918" s="59"/>
      <c r="N918" s="59"/>
      <c r="O918" s="59"/>
      <c r="P918" s="59"/>
      <c r="Q918" s="59"/>
      <c r="R918" s="59"/>
      <c r="S918" s="59"/>
      <c r="T918" s="59"/>
      <c r="U918" s="59"/>
      <c r="V918" s="59"/>
      <c r="W918" s="59"/>
      <c r="X918" s="59"/>
      <c r="Y918" s="59"/>
      <c r="Z918" s="59"/>
    </row>
    <row r="919" spans="1:26" ht="15.75" customHeight="1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59"/>
      <c r="Z919" s="59"/>
    </row>
    <row r="920" spans="1:26" ht="15.75" customHeight="1">
      <c r="A920" s="59"/>
      <c r="B920" s="59"/>
      <c r="C920" s="59"/>
      <c r="D920" s="59"/>
      <c r="E920" s="59"/>
      <c r="F920" s="59"/>
      <c r="G920" s="59"/>
      <c r="H920" s="59"/>
      <c r="I920" s="59"/>
      <c r="J920" s="59"/>
      <c r="K920" s="59"/>
      <c r="L920" s="59"/>
      <c r="M920" s="59"/>
      <c r="N920" s="59"/>
      <c r="O920" s="59"/>
      <c r="P920" s="59"/>
      <c r="Q920" s="59"/>
      <c r="R920" s="59"/>
      <c r="S920" s="59"/>
      <c r="T920" s="59"/>
      <c r="U920" s="59"/>
      <c r="V920" s="59"/>
      <c r="W920" s="59"/>
      <c r="X920" s="59"/>
      <c r="Y920" s="59"/>
      <c r="Z920" s="59"/>
    </row>
    <row r="921" spans="1:26" ht="15.75" customHeight="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59"/>
      <c r="Z921" s="59"/>
    </row>
    <row r="922" spans="1:26" ht="15.75" customHeight="1">
      <c r="A922" s="59"/>
      <c r="B922" s="59"/>
      <c r="C922" s="59"/>
      <c r="D922" s="59"/>
      <c r="E922" s="59"/>
      <c r="F922" s="59"/>
      <c r="G922" s="59"/>
      <c r="H922" s="59"/>
      <c r="I922" s="59"/>
      <c r="J922" s="59"/>
      <c r="K922" s="59"/>
      <c r="L922" s="59"/>
      <c r="M922" s="59"/>
      <c r="N922" s="59"/>
      <c r="O922" s="59"/>
      <c r="P922" s="59"/>
      <c r="Q922" s="59"/>
      <c r="R922" s="59"/>
      <c r="S922" s="59"/>
      <c r="T922" s="59"/>
      <c r="U922" s="59"/>
      <c r="V922" s="59"/>
      <c r="W922" s="59"/>
      <c r="X922" s="59"/>
      <c r="Y922" s="59"/>
      <c r="Z922" s="59"/>
    </row>
    <row r="923" spans="1:26" ht="15.75" customHeight="1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59"/>
      <c r="Z923" s="59"/>
    </row>
    <row r="924" spans="1:26" ht="15.75" customHeight="1">
      <c r="A924" s="59"/>
      <c r="B924" s="59"/>
      <c r="C924" s="59"/>
      <c r="D924" s="59"/>
      <c r="E924" s="59"/>
      <c r="F924" s="59"/>
      <c r="G924" s="59"/>
      <c r="H924" s="59"/>
      <c r="I924" s="59"/>
      <c r="J924" s="59"/>
      <c r="K924" s="59"/>
      <c r="L924" s="59"/>
      <c r="M924" s="59"/>
      <c r="N924" s="59"/>
      <c r="O924" s="59"/>
      <c r="P924" s="59"/>
      <c r="Q924" s="59"/>
      <c r="R924" s="59"/>
      <c r="S924" s="59"/>
      <c r="T924" s="59"/>
      <c r="U924" s="59"/>
      <c r="V924" s="59"/>
      <c r="W924" s="59"/>
      <c r="X924" s="59"/>
      <c r="Y924" s="59"/>
      <c r="Z924" s="59"/>
    </row>
    <row r="925" spans="1:26" ht="15.75" customHeight="1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59"/>
      <c r="Z925" s="59"/>
    </row>
    <row r="926" spans="1:26" ht="15.75" customHeight="1">
      <c r="A926" s="59"/>
      <c r="B926" s="59"/>
      <c r="C926" s="59"/>
      <c r="D926" s="59"/>
      <c r="E926" s="59"/>
      <c r="F926" s="59"/>
      <c r="G926" s="59"/>
      <c r="H926" s="59"/>
      <c r="I926" s="59"/>
      <c r="J926" s="59"/>
      <c r="K926" s="59"/>
      <c r="L926" s="59"/>
      <c r="M926" s="59"/>
      <c r="N926" s="59"/>
      <c r="O926" s="59"/>
      <c r="P926" s="59"/>
      <c r="Q926" s="59"/>
      <c r="R926" s="59"/>
      <c r="S926" s="59"/>
      <c r="T926" s="59"/>
      <c r="U926" s="59"/>
      <c r="V926" s="59"/>
      <c r="W926" s="59"/>
      <c r="X926" s="59"/>
      <c r="Y926" s="59"/>
      <c r="Z926" s="59"/>
    </row>
    <row r="927" spans="1:26" ht="15.75" customHeight="1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59"/>
      <c r="Z927" s="59"/>
    </row>
    <row r="928" spans="1:26" ht="15.75" customHeight="1">
      <c r="A928" s="59"/>
      <c r="B928" s="59"/>
      <c r="C928" s="59"/>
      <c r="D928" s="59"/>
      <c r="E928" s="59"/>
      <c r="F928" s="59"/>
      <c r="G928" s="59"/>
      <c r="H928" s="59"/>
      <c r="I928" s="59"/>
      <c r="J928" s="59"/>
      <c r="K928" s="59"/>
      <c r="L928" s="59"/>
      <c r="M928" s="59"/>
      <c r="N928" s="59"/>
      <c r="O928" s="59"/>
      <c r="P928" s="59"/>
      <c r="Q928" s="59"/>
      <c r="R928" s="59"/>
      <c r="S928" s="59"/>
      <c r="T928" s="59"/>
      <c r="U928" s="59"/>
      <c r="V928" s="59"/>
      <c r="W928" s="59"/>
      <c r="X928" s="59"/>
      <c r="Y928" s="59"/>
      <c r="Z928" s="59"/>
    </row>
    <row r="929" spans="1:26" ht="15.75" customHeight="1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59"/>
      <c r="Z929" s="59"/>
    </row>
    <row r="930" spans="1:26" ht="15.75" customHeight="1">
      <c r="A930" s="59"/>
      <c r="B930" s="59"/>
      <c r="C930" s="59"/>
      <c r="D930" s="59"/>
      <c r="E930" s="59"/>
      <c r="F930" s="59"/>
      <c r="G930" s="59"/>
      <c r="H930" s="59"/>
      <c r="I930" s="59"/>
      <c r="J930" s="59"/>
      <c r="K930" s="59"/>
      <c r="L930" s="59"/>
      <c r="M930" s="59"/>
      <c r="N930" s="59"/>
      <c r="O930" s="59"/>
      <c r="P930" s="59"/>
      <c r="Q930" s="59"/>
      <c r="R930" s="59"/>
      <c r="S930" s="59"/>
      <c r="T930" s="59"/>
      <c r="U930" s="59"/>
      <c r="V930" s="59"/>
      <c r="W930" s="59"/>
      <c r="X930" s="59"/>
      <c r="Y930" s="59"/>
      <c r="Z930" s="59"/>
    </row>
    <row r="931" spans="1:26" ht="15.75" customHeight="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59"/>
      <c r="Z931" s="59"/>
    </row>
    <row r="932" spans="1:26" ht="15.75" customHeight="1">
      <c r="A932" s="59"/>
      <c r="B932" s="59"/>
      <c r="C932" s="59"/>
      <c r="D932" s="59"/>
      <c r="E932" s="59"/>
      <c r="F932" s="59"/>
      <c r="G932" s="59"/>
      <c r="H932" s="59"/>
      <c r="I932" s="59"/>
      <c r="J932" s="59"/>
      <c r="K932" s="59"/>
      <c r="L932" s="59"/>
      <c r="M932" s="59"/>
      <c r="N932" s="59"/>
      <c r="O932" s="59"/>
      <c r="P932" s="59"/>
      <c r="Q932" s="59"/>
      <c r="R932" s="59"/>
      <c r="S932" s="59"/>
      <c r="T932" s="59"/>
      <c r="U932" s="59"/>
      <c r="V932" s="59"/>
      <c r="W932" s="59"/>
      <c r="X932" s="59"/>
      <c r="Y932" s="59"/>
      <c r="Z932" s="59"/>
    </row>
    <row r="933" spans="1:26" ht="15.75" customHeight="1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59"/>
      <c r="Z933" s="59"/>
    </row>
    <row r="934" spans="1:26" ht="15.75" customHeight="1">
      <c r="A934" s="59"/>
      <c r="B934" s="59"/>
      <c r="C934" s="59"/>
      <c r="D934" s="59"/>
      <c r="E934" s="59"/>
      <c r="F934" s="59"/>
      <c r="G934" s="59"/>
      <c r="H934" s="59"/>
      <c r="I934" s="59"/>
      <c r="J934" s="59"/>
      <c r="K934" s="59"/>
      <c r="L934" s="59"/>
      <c r="M934" s="59"/>
      <c r="N934" s="59"/>
      <c r="O934" s="59"/>
      <c r="P934" s="59"/>
      <c r="Q934" s="59"/>
      <c r="R934" s="59"/>
      <c r="S934" s="59"/>
      <c r="T934" s="59"/>
      <c r="U934" s="59"/>
      <c r="V934" s="59"/>
      <c r="W934" s="59"/>
      <c r="X934" s="59"/>
      <c r="Y934" s="59"/>
      <c r="Z934" s="59"/>
    </row>
    <row r="935" spans="1:26" ht="15.75" customHeight="1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59"/>
      <c r="Z935" s="59"/>
    </row>
    <row r="936" spans="1:26" ht="15.75" customHeight="1">
      <c r="A936" s="59"/>
      <c r="B936" s="59"/>
      <c r="C936" s="59"/>
      <c r="D936" s="59"/>
      <c r="E936" s="59"/>
      <c r="F936" s="59"/>
      <c r="G936" s="59"/>
      <c r="H936" s="59"/>
      <c r="I936" s="59"/>
      <c r="J936" s="59"/>
      <c r="K936" s="59"/>
      <c r="L936" s="59"/>
      <c r="M936" s="59"/>
      <c r="N936" s="59"/>
      <c r="O936" s="59"/>
      <c r="P936" s="59"/>
      <c r="Q936" s="59"/>
      <c r="R936" s="59"/>
      <c r="S936" s="59"/>
      <c r="T936" s="59"/>
      <c r="U936" s="59"/>
      <c r="V936" s="59"/>
      <c r="W936" s="59"/>
      <c r="X936" s="59"/>
      <c r="Y936" s="59"/>
      <c r="Z936" s="59"/>
    </row>
    <row r="937" spans="1:26" ht="15.75" customHeight="1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59"/>
      <c r="Z937" s="59"/>
    </row>
    <row r="938" spans="1:26" ht="15.75" customHeight="1">
      <c r="A938" s="59"/>
      <c r="B938" s="59"/>
      <c r="C938" s="59"/>
      <c r="D938" s="59"/>
      <c r="E938" s="59"/>
      <c r="F938" s="59"/>
      <c r="G938" s="59"/>
      <c r="H938" s="59"/>
      <c r="I938" s="59"/>
      <c r="J938" s="59"/>
      <c r="K938" s="59"/>
      <c r="L938" s="59"/>
      <c r="M938" s="59"/>
      <c r="N938" s="59"/>
      <c r="O938" s="59"/>
      <c r="P938" s="59"/>
      <c r="Q938" s="59"/>
      <c r="R938" s="59"/>
      <c r="S938" s="59"/>
      <c r="T938" s="59"/>
      <c r="U938" s="59"/>
      <c r="V938" s="59"/>
      <c r="W938" s="59"/>
      <c r="X938" s="59"/>
      <c r="Y938" s="59"/>
      <c r="Z938" s="59"/>
    </row>
    <row r="939" spans="1:26" ht="15.75" customHeight="1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59"/>
      <c r="Z939" s="59"/>
    </row>
    <row r="940" spans="1:26" ht="15.75" customHeight="1">
      <c r="A940" s="59"/>
      <c r="B940" s="59"/>
      <c r="C940" s="59"/>
      <c r="D940" s="59"/>
      <c r="E940" s="59"/>
      <c r="F940" s="59"/>
      <c r="G940" s="59"/>
      <c r="H940" s="59"/>
      <c r="I940" s="59"/>
      <c r="J940" s="59"/>
      <c r="K940" s="59"/>
      <c r="L940" s="59"/>
      <c r="M940" s="59"/>
      <c r="N940" s="59"/>
      <c r="O940" s="59"/>
      <c r="P940" s="59"/>
      <c r="Q940" s="59"/>
      <c r="R940" s="59"/>
      <c r="S940" s="59"/>
      <c r="T940" s="59"/>
      <c r="U940" s="59"/>
      <c r="V940" s="59"/>
      <c r="W940" s="59"/>
      <c r="X940" s="59"/>
      <c r="Y940" s="59"/>
      <c r="Z940" s="59"/>
    </row>
    <row r="941" spans="1:26" ht="15.75" customHeight="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59"/>
      <c r="Z941" s="59"/>
    </row>
    <row r="942" spans="1:26" ht="15.75" customHeight="1">
      <c r="A942" s="59"/>
      <c r="B942" s="59"/>
      <c r="C942" s="59"/>
      <c r="D942" s="59"/>
      <c r="E942" s="59"/>
      <c r="F942" s="59"/>
      <c r="G942" s="59"/>
      <c r="H942" s="59"/>
      <c r="I942" s="59"/>
      <c r="J942" s="59"/>
      <c r="K942" s="59"/>
      <c r="L942" s="59"/>
      <c r="M942" s="59"/>
      <c r="N942" s="59"/>
      <c r="O942" s="59"/>
      <c r="P942" s="59"/>
      <c r="Q942" s="59"/>
      <c r="R942" s="59"/>
      <c r="S942" s="59"/>
      <c r="T942" s="59"/>
      <c r="U942" s="59"/>
      <c r="V942" s="59"/>
      <c r="W942" s="59"/>
      <c r="X942" s="59"/>
      <c r="Y942" s="59"/>
      <c r="Z942" s="59"/>
    </row>
    <row r="943" spans="1:26" ht="15.75" customHeight="1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59"/>
      <c r="Z943" s="59"/>
    </row>
    <row r="944" spans="1:26" ht="15.75" customHeight="1">
      <c r="A944" s="59"/>
      <c r="B944" s="59"/>
      <c r="C944" s="59"/>
      <c r="D944" s="59"/>
      <c r="E944" s="59"/>
      <c r="F944" s="59"/>
      <c r="G944" s="59"/>
      <c r="H944" s="59"/>
      <c r="I944" s="59"/>
      <c r="J944" s="59"/>
      <c r="K944" s="59"/>
      <c r="L944" s="59"/>
      <c r="M944" s="59"/>
      <c r="N944" s="59"/>
      <c r="O944" s="59"/>
      <c r="P944" s="59"/>
      <c r="Q944" s="59"/>
      <c r="R944" s="59"/>
      <c r="S944" s="59"/>
      <c r="T944" s="59"/>
      <c r="U944" s="59"/>
      <c r="V944" s="59"/>
      <c r="W944" s="59"/>
      <c r="X944" s="59"/>
      <c r="Y944" s="59"/>
      <c r="Z944" s="59"/>
    </row>
    <row r="945" spans="1:26" ht="15.75" customHeight="1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59"/>
      <c r="Z945" s="59"/>
    </row>
    <row r="946" spans="1:26" ht="15.75" customHeight="1">
      <c r="A946" s="59"/>
      <c r="B946" s="59"/>
      <c r="C946" s="59"/>
      <c r="D946" s="59"/>
      <c r="E946" s="59"/>
      <c r="F946" s="59"/>
      <c r="G946" s="59"/>
      <c r="H946" s="59"/>
      <c r="I946" s="59"/>
      <c r="J946" s="59"/>
      <c r="K946" s="59"/>
      <c r="L946" s="59"/>
      <c r="M946" s="59"/>
      <c r="N946" s="59"/>
      <c r="O946" s="59"/>
      <c r="P946" s="59"/>
      <c r="Q946" s="59"/>
      <c r="R946" s="59"/>
      <c r="S946" s="59"/>
      <c r="T946" s="59"/>
      <c r="U946" s="59"/>
      <c r="V946" s="59"/>
      <c r="W946" s="59"/>
      <c r="X946" s="59"/>
      <c r="Y946" s="59"/>
      <c r="Z946" s="59"/>
    </row>
    <row r="947" spans="1:26" ht="15.75" customHeight="1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59"/>
      <c r="Z947" s="59"/>
    </row>
    <row r="948" spans="1:26" ht="15.75" customHeight="1">
      <c r="A948" s="59"/>
      <c r="B948" s="59"/>
      <c r="C948" s="59"/>
      <c r="D948" s="59"/>
      <c r="E948" s="59"/>
      <c r="F948" s="59"/>
      <c r="G948" s="59"/>
      <c r="H948" s="59"/>
      <c r="I948" s="59"/>
      <c r="J948" s="59"/>
      <c r="K948" s="59"/>
      <c r="L948" s="59"/>
      <c r="M948" s="59"/>
      <c r="N948" s="59"/>
      <c r="O948" s="59"/>
      <c r="P948" s="59"/>
      <c r="Q948" s="59"/>
      <c r="R948" s="59"/>
      <c r="S948" s="59"/>
      <c r="T948" s="59"/>
      <c r="U948" s="59"/>
      <c r="V948" s="59"/>
      <c r="W948" s="59"/>
      <c r="X948" s="59"/>
      <c r="Y948" s="59"/>
      <c r="Z948" s="59"/>
    </row>
    <row r="949" spans="1:26" ht="15.75" customHeight="1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59"/>
      <c r="Z949" s="59"/>
    </row>
    <row r="950" spans="1:26" ht="15.75" customHeight="1">
      <c r="A950" s="59"/>
      <c r="B950" s="59"/>
      <c r="C950" s="59"/>
      <c r="D950" s="59"/>
      <c r="E950" s="59"/>
      <c r="F950" s="59"/>
      <c r="G950" s="59"/>
      <c r="H950" s="59"/>
      <c r="I950" s="59"/>
      <c r="J950" s="59"/>
      <c r="K950" s="59"/>
      <c r="L950" s="59"/>
      <c r="M950" s="59"/>
      <c r="N950" s="59"/>
      <c r="O950" s="59"/>
      <c r="P950" s="59"/>
      <c r="Q950" s="59"/>
      <c r="R950" s="59"/>
      <c r="S950" s="59"/>
      <c r="T950" s="59"/>
      <c r="U950" s="59"/>
      <c r="V950" s="59"/>
      <c r="W950" s="59"/>
      <c r="X950" s="59"/>
      <c r="Y950" s="59"/>
      <c r="Z950" s="59"/>
    </row>
    <row r="951" spans="1:26" ht="15.75" customHeight="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59"/>
      <c r="Z951" s="59"/>
    </row>
    <row r="952" spans="1:26" ht="15.75" customHeight="1">
      <c r="A952" s="59"/>
      <c r="B952" s="59"/>
      <c r="C952" s="59"/>
      <c r="D952" s="59"/>
      <c r="E952" s="59"/>
      <c r="F952" s="59"/>
      <c r="G952" s="59"/>
      <c r="H952" s="59"/>
      <c r="I952" s="59"/>
      <c r="J952" s="59"/>
      <c r="K952" s="59"/>
      <c r="L952" s="59"/>
      <c r="M952" s="59"/>
      <c r="N952" s="59"/>
      <c r="O952" s="59"/>
      <c r="P952" s="59"/>
      <c r="Q952" s="59"/>
      <c r="R952" s="59"/>
      <c r="S952" s="59"/>
      <c r="T952" s="59"/>
      <c r="U952" s="59"/>
      <c r="V952" s="59"/>
      <c r="W952" s="59"/>
      <c r="X952" s="59"/>
      <c r="Y952" s="59"/>
      <c r="Z952" s="59"/>
    </row>
    <row r="953" spans="1:26" ht="15.75" customHeight="1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59"/>
      <c r="Z953" s="59"/>
    </row>
    <row r="954" spans="1:26" ht="15.75" customHeight="1">
      <c r="A954" s="59"/>
      <c r="B954" s="59"/>
      <c r="C954" s="59"/>
      <c r="D954" s="59"/>
      <c r="E954" s="59"/>
      <c r="F954" s="59"/>
      <c r="G954" s="59"/>
      <c r="H954" s="59"/>
      <c r="I954" s="59"/>
      <c r="J954" s="59"/>
      <c r="K954" s="59"/>
      <c r="L954" s="59"/>
      <c r="M954" s="59"/>
      <c r="N954" s="59"/>
      <c r="O954" s="59"/>
      <c r="P954" s="59"/>
      <c r="Q954" s="59"/>
      <c r="R954" s="59"/>
      <c r="S954" s="59"/>
      <c r="T954" s="59"/>
      <c r="U954" s="59"/>
      <c r="V954" s="59"/>
      <c r="W954" s="59"/>
      <c r="X954" s="59"/>
      <c r="Y954" s="59"/>
      <c r="Z954" s="59"/>
    </row>
    <row r="955" spans="1:26" ht="15.75" customHeight="1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59"/>
      <c r="Z955" s="59"/>
    </row>
    <row r="956" spans="1:26" ht="15.75" customHeight="1">
      <c r="A956" s="59"/>
      <c r="B956" s="59"/>
      <c r="C956" s="59"/>
      <c r="D956" s="59"/>
      <c r="E956" s="59"/>
      <c r="F956" s="59"/>
      <c r="G956" s="59"/>
      <c r="H956" s="59"/>
      <c r="I956" s="59"/>
      <c r="J956" s="59"/>
      <c r="K956" s="59"/>
      <c r="L956" s="59"/>
      <c r="M956" s="59"/>
      <c r="N956" s="59"/>
      <c r="O956" s="59"/>
      <c r="P956" s="59"/>
      <c r="Q956" s="59"/>
      <c r="R956" s="59"/>
      <c r="S956" s="59"/>
      <c r="T956" s="59"/>
      <c r="U956" s="59"/>
      <c r="V956" s="59"/>
      <c r="W956" s="59"/>
      <c r="X956" s="59"/>
      <c r="Y956" s="59"/>
      <c r="Z956" s="59"/>
    </row>
    <row r="957" spans="1:26" ht="15.75" customHeight="1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59"/>
      <c r="Z957" s="59"/>
    </row>
    <row r="958" spans="1:26" ht="15.75" customHeight="1">
      <c r="A958" s="59"/>
      <c r="B958" s="59"/>
      <c r="C958" s="59"/>
      <c r="D958" s="59"/>
      <c r="E958" s="59"/>
      <c r="F958" s="59"/>
      <c r="G958" s="59"/>
      <c r="H958" s="59"/>
      <c r="I958" s="59"/>
      <c r="J958" s="59"/>
      <c r="K958" s="59"/>
      <c r="L958" s="59"/>
      <c r="M958" s="59"/>
      <c r="N958" s="59"/>
      <c r="O958" s="59"/>
      <c r="P958" s="59"/>
      <c r="Q958" s="59"/>
      <c r="R958" s="59"/>
      <c r="S958" s="59"/>
      <c r="T958" s="59"/>
      <c r="U958" s="59"/>
      <c r="V958" s="59"/>
      <c r="W958" s="59"/>
      <c r="X958" s="59"/>
      <c r="Y958" s="59"/>
      <c r="Z958" s="59"/>
    </row>
    <row r="959" spans="1:26" ht="15.75" customHeight="1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59"/>
      <c r="Z959" s="59"/>
    </row>
    <row r="960" spans="1:26" ht="15.75" customHeight="1">
      <c r="A960" s="59"/>
      <c r="B960" s="59"/>
      <c r="C960" s="59"/>
      <c r="D960" s="59"/>
      <c r="E960" s="59"/>
      <c r="F960" s="59"/>
      <c r="G960" s="59"/>
      <c r="H960" s="59"/>
      <c r="I960" s="59"/>
      <c r="J960" s="59"/>
      <c r="K960" s="59"/>
      <c r="L960" s="59"/>
      <c r="M960" s="59"/>
      <c r="N960" s="59"/>
      <c r="O960" s="59"/>
      <c r="P960" s="59"/>
      <c r="Q960" s="59"/>
      <c r="R960" s="59"/>
      <c r="S960" s="59"/>
      <c r="T960" s="59"/>
      <c r="U960" s="59"/>
      <c r="V960" s="59"/>
      <c r="W960" s="59"/>
      <c r="X960" s="59"/>
      <c r="Y960" s="59"/>
      <c r="Z960" s="59"/>
    </row>
    <row r="961" spans="1:26" ht="15.75" customHeight="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59"/>
      <c r="Z961" s="59"/>
    </row>
    <row r="962" spans="1:26" ht="15.75" customHeight="1">
      <c r="A962" s="59"/>
      <c r="B962" s="59"/>
      <c r="C962" s="59"/>
      <c r="D962" s="59"/>
      <c r="E962" s="59"/>
      <c r="F962" s="59"/>
      <c r="G962" s="59"/>
      <c r="H962" s="59"/>
      <c r="I962" s="59"/>
      <c r="J962" s="59"/>
      <c r="K962" s="59"/>
      <c r="L962" s="59"/>
      <c r="M962" s="59"/>
      <c r="N962" s="59"/>
      <c r="O962" s="59"/>
      <c r="P962" s="59"/>
      <c r="Q962" s="59"/>
      <c r="R962" s="59"/>
      <c r="S962" s="59"/>
      <c r="T962" s="59"/>
      <c r="U962" s="59"/>
      <c r="V962" s="59"/>
      <c r="W962" s="59"/>
      <c r="X962" s="59"/>
      <c r="Y962" s="59"/>
      <c r="Z962" s="59"/>
    </row>
    <row r="963" spans="1:26" ht="15.75" customHeight="1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59"/>
      <c r="Z963" s="59"/>
    </row>
    <row r="964" spans="1:26" ht="15.75" customHeight="1">
      <c r="A964" s="59"/>
      <c r="B964" s="59"/>
      <c r="C964" s="59"/>
      <c r="D964" s="59"/>
      <c r="E964" s="59"/>
      <c r="F964" s="59"/>
      <c r="G964" s="59"/>
      <c r="H964" s="59"/>
      <c r="I964" s="59"/>
      <c r="J964" s="59"/>
      <c r="K964" s="59"/>
      <c r="L964" s="59"/>
      <c r="M964" s="59"/>
      <c r="N964" s="59"/>
      <c r="O964" s="59"/>
      <c r="P964" s="59"/>
      <c r="Q964" s="59"/>
      <c r="R964" s="59"/>
      <c r="S964" s="59"/>
      <c r="T964" s="59"/>
      <c r="U964" s="59"/>
      <c r="V964" s="59"/>
      <c r="W964" s="59"/>
      <c r="X964" s="59"/>
      <c r="Y964" s="59"/>
      <c r="Z964" s="59"/>
    </row>
    <row r="965" spans="1:26" ht="15.75" customHeight="1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59"/>
      <c r="Z965" s="59"/>
    </row>
    <row r="966" spans="1:26" ht="15.75" customHeight="1">
      <c r="A966" s="59"/>
      <c r="B966" s="59"/>
      <c r="C966" s="59"/>
      <c r="D966" s="59"/>
      <c r="E966" s="59"/>
      <c r="F966" s="59"/>
      <c r="G966" s="59"/>
      <c r="H966" s="59"/>
      <c r="I966" s="59"/>
      <c r="J966" s="59"/>
      <c r="K966" s="59"/>
      <c r="L966" s="59"/>
      <c r="M966" s="59"/>
      <c r="N966" s="59"/>
      <c r="O966" s="59"/>
      <c r="P966" s="59"/>
      <c r="Q966" s="59"/>
      <c r="R966" s="59"/>
      <c r="S966" s="59"/>
      <c r="T966" s="59"/>
      <c r="U966" s="59"/>
      <c r="V966" s="59"/>
      <c r="W966" s="59"/>
      <c r="X966" s="59"/>
      <c r="Y966" s="59"/>
      <c r="Z966" s="59"/>
    </row>
    <row r="967" spans="1:26" ht="15.75" customHeight="1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59"/>
      <c r="Z967" s="59"/>
    </row>
    <row r="968" spans="1:26" ht="15.75" customHeight="1">
      <c r="A968" s="59"/>
      <c r="B968" s="59"/>
      <c r="C968" s="59"/>
      <c r="D968" s="59"/>
      <c r="E968" s="59"/>
      <c r="F968" s="59"/>
      <c r="G968" s="59"/>
      <c r="H968" s="59"/>
      <c r="I968" s="59"/>
      <c r="J968" s="59"/>
      <c r="K968" s="59"/>
      <c r="L968" s="59"/>
      <c r="M968" s="59"/>
      <c r="N968" s="59"/>
      <c r="O968" s="59"/>
      <c r="P968" s="59"/>
      <c r="Q968" s="59"/>
      <c r="R968" s="59"/>
      <c r="S968" s="59"/>
      <c r="T968" s="59"/>
      <c r="U968" s="59"/>
      <c r="V968" s="59"/>
      <c r="W968" s="59"/>
      <c r="X968" s="59"/>
      <c r="Y968" s="59"/>
      <c r="Z968" s="59"/>
    </row>
    <row r="969" spans="1:26" ht="15.75" customHeight="1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59"/>
      <c r="Z969" s="59"/>
    </row>
    <row r="970" spans="1:26" ht="15.75" customHeight="1">
      <c r="A970" s="59"/>
      <c r="B970" s="59"/>
      <c r="C970" s="59"/>
      <c r="D970" s="59"/>
      <c r="E970" s="59"/>
      <c r="F970" s="59"/>
      <c r="G970" s="59"/>
      <c r="H970" s="59"/>
      <c r="I970" s="59"/>
      <c r="J970" s="59"/>
      <c r="K970" s="59"/>
      <c r="L970" s="59"/>
      <c r="M970" s="59"/>
      <c r="N970" s="59"/>
      <c r="O970" s="59"/>
      <c r="P970" s="59"/>
      <c r="Q970" s="59"/>
      <c r="R970" s="59"/>
      <c r="S970" s="59"/>
      <c r="T970" s="59"/>
      <c r="U970" s="59"/>
      <c r="V970" s="59"/>
      <c r="W970" s="59"/>
      <c r="X970" s="59"/>
      <c r="Y970" s="59"/>
      <c r="Z970" s="59"/>
    </row>
    <row r="971" spans="1:26" ht="15.75" customHeight="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59"/>
      <c r="Z971" s="59"/>
    </row>
    <row r="972" spans="1:26" ht="15.75" customHeight="1">
      <c r="A972" s="59"/>
      <c r="B972" s="59"/>
      <c r="C972" s="59"/>
      <c r="D972" s="59"/>
      <c r="E972" s="59"/>
      <c r="F972" s="59"/>
      <c r="G972" s="59"/>
      <c r="H972" s="59"/>
      <c r="I972" s="59"/>
      <c r="J972" s="59"/>
      <c r="K972" s="59"/>
      <c r="L972" s="59"/>
      <c r="M972" s="59"/>
      <c r="N972" s="59"/>
      <c r="O972" s="59"/>
      <c r="P972" s="59"/>
      <c r="Q972" s="59"/>
      <c r="R972" s="59"/>
      <c r="S972" s="59"/>
      <c r="T972" s="59"/>
      <c r="U972" s="59"/>
      <c r="V972" s="59"/>
      <c r="W972" s="59"/>
      <c r="X972" s="59"/>
      <c r="Y972" s="59"/>
      <c r="Z972" s="59"/>
    </row>
    <row r="973" spans="1:26" ht="15.75" customHeight="1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59"/>
      <c r="Z973" s="59"/>
    </row>
    <row r="974" spans="1:26" ht="15.75" customHeight="1">
      <c r="A974" s="59"/>
      <c r="B974" s="59"/>
      <c r="C974" s="59"/>
      <c r="D974" s="59"/>
      <c r="E974" s="59"/>
      <c r="F974" s="59"/>
      <c r="G974" s="59"/>
      <c r="H974" s="59"/>
      <c r="I974" s="59"/>
      <c r="J974" s="59"/>
      <c r="K974" s="59"/>
      <c r="L974" s="59"/>
      <c r="M974" s="59"/>
      <c r="N974" s="59"/>
      <c r="O974" s="59"/>
      <c r="P974" s="59"/>
      <c r="Q974" s="59"/>
      <c r="R974" s="59"/>
      <c r="S974" s="59"/>
      <c r="T974" s="59"/>
      <c r="U974" s="59"/>
      <c r="V974" s="59"/>
      <c r="W974" s="59"/>
      <c r="X974" s="59"/>
      <c r="Y974" s="59"/>
      <c r="Z974" s="59"/>
    </row>
    <row r="975" spans="1:26" ht="15.75" customHeight="1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59"/>
      <c r="Z975" s="59"/>
    </row>
    <row r="976" spans="1:26" ht="15.75" customHeight="1">
      <c r="A976" s="59"/>
      <c r="B976" s="59"/>
      <c r="C976" s="59"/>
      <c r="D976" s="59"/>
      <c r="E976" s="59"/>
      <c r="F976" s="59"/>
      <c r="G976" s="59"/>
      <c r="H976" s="59"/>
      <c r="I976" s="59"/>
      <c r="J976" s="59"/>
      <c r="K976" s="59"/>
      <c r="L976" s="59"/>
      <c r="M976" s="59"/>
      <c r="N976" s="59"/>
      <c r="O976" s="59"/>
      <c r="P976" s="59"/>
      <c r="Q976" s="59"/>
      <c r="R976" s="59"/>
      <c r="S976" s="59"/>
      <c r="T976" s="59"/>
      <c r="U976" s="59"/>
      <c r="V976" s="59"/>
      <c r="W976" s="59"/>
      <c r="X976" s="59"/>
      <c r="Y976" s="59"/>
      <c r="Z976" s="59"/>
    </row>
    <row r="977" spans="1:26" ht="15.75" customHeight="1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59"/>
      <c r="Z977" s="59"/>
    </row>
    <row r="978" spans="1:26" ht="15.75" customHeight="1">
      <c r="A978" s="59"/>
      <c r="B978" s="59"/>
      <c r="C978" s="59"/>
      <c r="D978" s="59"/>
      <c r="E978" s="59"/>
      <c r="F978" s="59"/>
      <c r="G978" s="59"/>
      <c r="H978" s="59"/>
      <c r="I978" s="59"/>
      <c r="J978" s="59"/>
      <c r="K978" s="59"/>
      <c r="L978" s="59"/>
      <c r="M978" s="59"/>
      <c r="N978" s="59"/>
      <c r="O978" s="59"/>
      <c r="P978" s="59"/>
      <c r="Q978" s="59"/>
      <c r="R978" s="59"/>
      <c r="S978" s="59"/>
      <c r="T978" s="59"/>
      <c r="U978" s="59"/>
      <c r="V978" s="59"/>
      <c r="W978" s="59"/>
      <c r="X978" s="59"/>
      <c r="Y978" s="59"/>
      <c r="Z978" s="59"/>
    </row>
    <row r="979" spans="1:26" ht="15.75" customHeight="1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59"/>
      <c r="Z979" s="59"/>
    </row>
    <row r="980" spans="1:26" ht="15.75" customHeight="1">
      <c r="A980" s="59"/>
      <c r="B980" s="59"/>
      <c r="C980" s="59"/>
      <c r="D980" s="59"/>
      <c r="E980" s="59"/>
      <c r="F980" s="59"/>
      <c r="G980" s="59"/>
      <c r="H980" s="59"/>
      <c r="I980" s="59"/>
      <c r="J980" s="59"/>
      <c r="K980" s="59"/>
      <c r="L980" s="59"/>
      <c r="M980" s="59"/>
      <c r="N980" s="59"/>
      <c r="O980" s="59"/>
      <c r="P980" s="59"/>
      <c r="Q980" s="59"/>
      <c r="R980" s="59"/>
      <c r="S980" s="59"/>
      <c r="T980" s="59"/>
      <c r="U980" s="59"/>
      <c r="V980" s="59"/>
      <c r="W980" s="59"/>
      <c r="X980" s="59"/>
      <c r="Y980" s="59"/>
      <c r="Z980" s="59"/>
    </row>
    <row r="981" spans="1:26" ht="15.75" customHeight="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59"/>
      <c r="Z981" s="59"/>
    </row>
    <row r="982" spans="1:26" ht="15.75" customHeight="1">
      <c r="A982" s="59"/>
      <c r="B982" s="59"/>
      <c r="C982" s="59"/>
      <c r="D982" s="59"/>
      <c r="E982" s="59"/>
      <c r="F982" s="59"/>
      <c r="G982" s="59"/>
      <c r="H982" s="59"/>
      <c r="I982" s="59"/>
      <c r="J982" s="59"/>
      <c r="K982" s="59"/>
      <c r="L982" s="59"/>
      <c r="M982" s="59"/>
      <c r="N982" s="59"/>
      <c r="O982" s="59"/>
      <c r="P982" s="59"/>
      <c r="Q982" s="59"/>
      <c r="R982" s="59"/>
      <c r="S982" s="59"/>
      <c r="T982" s="59"/>
      <c r="U982" s="59"/>
      <c r="V982" s="59"/>
      <c r="W982" s="59"/>
      <c r="X982" s="59"/>
      <c r="Y982" s="59"/>
      <c r="Z982" s="59"/>
    </row>
    <row r="983" spans="1:26" ht="15.75" customHeight="1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59"/>
      <c r="Z983" s="59"/>
    </row>
    <row r="984" spans="1:26" ht="15.75" customHeight="1">
      <c r="A984" s="59"/>
      <c r="B984" s="59"/>
      <c r="C984" s="59"/>
      <c r="D984" s="59"/>
      <c r="E984" s="59"/>
      <c r="F984" s="59"/>
      <c r="G984" s="59"/>
      <c r="H984" s="59"/>
      <c r="I984" s="59"/>
      <c r="J984" s="59"/>
      <c r="K984" s="59"/>
      <c r="L984" s="59"/>
      <c r="M984" s="59"/>
      <c r="N984" s="59"/>
      <c r="O984" s="59"/>
      <c r="P984" s="59"/>
      <c r="Q984" s="59"/>
      <c r="R984" s="59"/>
      <c r="S984" s="59"/>
      <c r="T984" s="59"/>
      <c r="U984" s="59"/>
      <c r="V984" s="59"/>
      <c r="W984" s="59"/>
      <c r="X984" s="59"/>
      <c r="Y984" s="59"/>
      <c r="Z984" s="59"/>
    </row>
    <row r="985" spans="1:26" ht="15.75" customHeight="1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59"/>
      <c r="Z985" s="59"/>
    </row>
    <row r="986" spans="1:26" ht="15.75" customHeight="1">
      <c r="A986" s="59"/>
      <c r="B986" s="59"/>
      <c r="C986" s="59"/>
      <c r="D986" s="59"/>
      <c r="E986" s="59"/>
      <c r="F986" s="59"/>
      <c r="G986" s="59"/>
      <c r="H986" s="59"/>
      <c r="I986" s="59"/>
      <c r="J986" s="59"/>
      <c r="K986" s="59"/>
      <c r="L986" s="59"/>
      <c r="M986" s="59"/>
      <c r="N986" s="59"/>
      <c r="O986" s="59"/>
      <c r="P986" s="59"/>
      <c r="Q986" s="59"/>
      <c r="R986" s="59"/>
      <c r="S986" s="59"/>
      <c r="T986" s="59"/>
      <c r="U986" s="59"/>
      <c r="V986" s="59"/>
      <c r="W986" s="59"/>
      <c r="X986" s="59"/>
      <c r="Y986" s="59"/>
      <c r="Z986" s="59"/>
    </row>
    <row r="987" spans="1:26" ht="15.75" customHeight="1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59"/>
      <c r="Z987" s="59"/>
    </row>
    <row r="988" spans="1:26" ht="15.75" customHeight="1">
      <c r="I988" s="59"/>
      <c r="J988" s="59"/>
      <c r="K988" s="59"/>
      <c r="L988" s="59"/>
      <c r="M988" s="59"/>
      <c r="N988" s="59"/>
      <c r="O988" s="59"/>
      <c r="P988" s="59"/>
      <c r="Q988" s="59"/>
      <c r="R988" s="59"/>
      <c r="S988" s="59"/>
      <c r="T988" s="59"/>
      <c r="U988" s="59"/>
      <c r="V988" s="59"/>
      <c r="W988" s="59"/>
      <c r="X988" s="59"/>
      <c r="Y988" s="59"/>
      <c r="Z988" s="59"/>
    </row>
    <row r="989" spans="1:26" ht="15.75" customHeight="1"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59"/>
      <c r="Z989" s="59"/>
    </row>
    <row r="990" spans="1:26" ht="15.75" customHeight="1">
      <c r="I990" s="59"/>
      <c r="J990" s="59"/>
      <c r="K990" s="59"/>
      <c r="L990" s="59"/>
      <c r="M990" s="59"/>
      <c r="N990" s="59"/>
      <c r="O990" s="59"/>
      <c r="P990" s="59"/>
      <c r="Q990" s="59"/>
      <c r="R990" s="59"/>
      <c r="S990" s="59"/>
      <c r="T990" s="59"/>
      <c r="U990" s="59"/>
      <c r="V990" s="59"/>
      <c r="W990" s="59"/>
      <c r="X990" s="59"/>
      <c r="Y990" s="59"/>
      <c r="Z990" s="59"/>
    </row>
    <row r="991" spans="1:26" ht="15.75" customHeight="1"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59"/>
      <c r="Z991" s="59"/>
    </row>
    <row r="992" spans="1:26" ht="15.75" customHeight="1">
      <c r="I992" s="59"/>
      <c r="J992" s="59"/>
      <c r="K992" s="59"/>
      <c r="L992" s="59"/>
      <c r="M992" s="59"/>
      <c r="N992" s="59"/>
      <c r="O992" s="59"/>
      <c r="P992" s="59"/>
      <c r="Q992" s="59"/>
      <c r="R992" s="59"/>
      <c r="S992" s="59"/>
      <c r="T992" s="59"/>
      <c r="U992" s="59"/>
      <c r="V992" s="59"/>
      <c r="W992" s="59"/>
      <c r="X992" s="59"/>
      <c r="Y992" s="59"/>
      <c r="Z992" s="59"/>
    </row>
    <row r="993" spans="9:26" ht="15.75" customHeight="1"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59"/>
      <c r="Z993" s="59"/>
    </row>
    <row r="994" spans="9:26" ht="15.75" customHeight="1">
      <c r="I994" s="59"/>
      <c r="J994" s="59"/>
      <c r="K994" s="59"/>
      <c r="L994" s="59"/>
      <c r="M994" s="59"/>
      <c r="N994" s="59"/>
      <c r="O994" s="59"/>
      <c r="P994" s="59"/>
      <c r="Q994" s="59"/>
      <c r="R994" s="59"/>
      <c r="S994" s="59"/>
      <c r="T994" s="59"/>
      <c r="U994" s="59"/>
      <c r="V994" s="59"/>
      <c r="W994" s="59"/>
      <c r="X994" s="59"/>
      <c r="Y994" s="59"/>
      <c r="Z994" s="59"/>
    </row>
    <row r="995" spans="9:26" ht="15.75" customHeight="1"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59"/>
      <c r="Z995" s="59"/>
    </row>
    <row r="996" spans="9:26" ht="15.75" customHeight="1">
      <c r="I996" s="59"/>
      <c r="J996" s="59"/>
      <c r="K996" s="59"/>
      <c r="L996" s="59"/>
      <c r="M996" s="59"/>
      <c r="N996" s="59"/>
      <c r="O996" s="59"/>
      <c r="P996" s="59"/>
      <c r="Q996" s="59"/>
      <c r="R996" s="59"/>
      <c r="S996" s="59"/>
      <c r="T996" s="59"/>
      <c r="U996" s="59"/>
      <c r="V996" s="59"/>
      <c r="W996" s="59"/>
      <c r="X996" s="59"/>
      <c r="Y996" s="59"/>
      <c r="Z996" s="59"/>
    </row>
    <row r="997" spans="9:26" ht="15.75" customHeight="1"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59"/>
      <c r="Z997" s="59"/>
    </row>
    <row r="998" spans="9:26" ht="15.75" customHeight="1">
      <c r="I998" s="59"/>
      <c r="J998" s="59"/>
      <c r="K998" s="59"/>
      <c r="L998" s="59"/>
      <c r="M998" s="59"/>
      <c r="N998" s="59"/>
      <c r="O998" s="59"/>
      <c r="P998" s="59"/>
      <c r="Q998" s="59"/>
      <c r="R998" s="59"/>
      <c r="S998" s="59"/>
      <c r="T998" s="59"/>
      <c r="U998" s="59"/>
      <c r="V998" s="59"/>
      <c r="W998" s="59"/>
      <c r="X998" s="59"/>
      <c r="Y998" s="59"/>
      <c r="Z998" s="59"/>
    </row>
    <row r="999" spans="9:26" ht="15.75" customHeight="1"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59"/>
      <c r="Z999" s="59"/>
    </row>
    <row r="1000" spans="9:26" ht="15.75" customHeight="1">
      <c r="I1000" s="59"/>
      <c r="J1000" s="59"/>
      <c r="K1000" s="59"/>
      <c r="L1000" s="59"/>
      <c r="M1000" s="59"/>
      <c r="N1000" s="59"/>
      <c r="O1000" s="59"/>
      <c r="P1000" s="59"/>
      <c r="Q1000" s="59"/>
      <c r="R1000" s="59"/>
      <c r="S1000" s="59"/>
      <c r="T1000" s="59"/>
      <c r="U1000" s="59"/>
      <c r="V1000" s="59"/>
      <c r="W1000" s="59"/>
      <c r="X1000" s="59"/>
      <c r="Y1000" s="59"/>
      <c r="Z1000" s="59"/>
    </row>
    <row r="1001" spans="9:26" ht="15.75" customHeight="1"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59"/>
      <c r="Z1001" s="59"/>
    </row>
  </sheetData>
  <mergeCells count="49">
    <mergeCell ref="A2:P2"/>
    <mergeCell ref="A4:P4"/>
    <mergeCell ref="A5:P5"/>
    <mergeCell ref="A8:P8"/>
    <mergeCell ref="B11:K11"/>
    <mergeCell ref="B12:L12"/>
    <mergeCell ref="B13:K13"/>
    <mergeCell ref="A20:C21"/>
    <mergeCell ref="D20:K20"/>
    <mergeCell ref="L20:O20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2:C42"/>
    <mergeCell ref="A45:C45"/>
    <mergeCell ref="A46:C46"/>
    <mergeCell ref="A47:C47"/>
    <mergeCell ref="A48:C48"/>
    <mergeCell ref="A49:C49"/>
    <mergeCell ref="H73:I73"/>
    <mergeCell ref="A69:C69"/>
    <mergeCell ref="A74:C74"/>
    <mergeCell ref="A75:C75"/>
    <mergeCell ref="A54:C54"/>
    <mergeCell ref="B56:C56"/>
    <mergeCell ref="B59:C59"/>
    <mergeCell ref="B61:C61"/>
    <mergeCell ref="B66:C66"/>
    <mergeCell ref="B76:C76"/>
    <mergeCell ref="A80:C80"/>
    <mergeCell ref="A82:C82"/>
    <mergeCell ref="A84:C84"/>
    <mergeCell ref="B67:C67"/>
  </mergeCells>
  <phoneticPr fontId="19"/>
  <pageMargins left="0" right="0" top="0.19685039370078741" bottom="0.19685039370078741" header="0" footer="0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fitToPage="1"/>
  </sheetPr>
  <dimension ref="A1:Z986"/>
  <sheetViews>
    <sheetView topLeftCell="A4" workbookViewId="0">
      <selection activeCell="F18" sqref="F18"/>
    </sheetView>
  </sheetViews>
  <sheetFormatPr defaultColWidth="12.6640625" defaultRowHeight="15" customHeight="1"/>
  <cols>
    <col min="1" max="5" width="2.88671875" customWidth="1"/>
    <col min="6" max="6" width="25.44140625" customWidth="1"/>
    <col min="7" max="7" width="14.6640625" customWidth="1"/>
    <col min="8" max="8" width="15.109375" customWidth="1"/>
    <col min="9" max="9" width="18.33203125" customWidth="1"/>
    <col min="10" max="26" width="9.77734375" customWidth="1"/>
  </cols>
  <sheetData>
    <row r="1" spans="1:26" ht="13.2">
      <c r="A1" s="128"/>
      <c r="B1" s="110"/>
      <c r="C1" s="110"/>
      <c r="D1" s="110"/>
      <c r="E1" s="110"/>
      <c r="F1" s="110"/>
      <c r="G1" s="110"/>
      <c r="H1" s="110"/>
      <c r="I1" s="110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4.4">
      <c r="A2" s="167" t="s">
        <v>185</v>
      </c>
      <c r="B2" s="110"/>
      <c r="C2" s="110"/>
      <c r="D2" s="110"/>
      <c r="E2" s="110"/>
      <c r="F2" s="110"/>
      <c r="G2" s="110"/>
      <c r="H2" s="110"/>
      <c r="I2" s="110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 ht="13.2">
      <c r="A3" s="133" t="s">
        <v>94</v>
      </c>
      <c r="B3" s="110"/>
      <c r="C3" s="110"/>
      <c r="D3" s="110"/>
      <c r="E3" s="110"/>
      <c r="F3" s="110"/>
      <c r="G3" s="110"/>
      <c r="H3" s="110"/>
      <c r="I3" s="110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 ht="13.2">
      <c r="A4" s="134" t="s">
        <v>95</v>
      </c>
      <c r="B4" s="110"/>
      <c r="C4" s="110"/>
      <c r="D4" s="110"/>
      <c r="E4" s="110"/>
      <c r="F4" s="110"/>
      <c r="G4" s="110"/>
      <c r="H4" s="110"/>
      <c r="I4" s="110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 ht="13.2">
      <c r="A5" s="135" t="s">
        <v>1</v>
      </c>
      <c r="B5" s="113"/>
      <c r="C5" s="113"/>
      <c r="D5" s="113"/>
      <c r="E5" s="113"/>
      <c r="F5" s="113"/>
      <c r="G5" s="113"/>
      <c r="H5" s="113"/>
      <c r="I5" s="113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13.2">
      <c r="A6" s="136" t="s">
        <v>2</v>
      </c>
      <c r="B6" s="137"/>
      <c r="C6" s="137"/>
      <c r="D6" s="137"/>
      <c r="E6" s="137"/>
      <c r="F6" s="138"/>
      <c r="G6" s="139" t="s">
        <v>96</v>
      </c>
      <c r="H6" s="137"/>
      <c r="I6" s="138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 ht="13.2">
      <c r="A7" s="99" t="s">
        <v>7</v>
      </c>
      <c r="B7" s="164" t="s">
        <v>97</v>
      </c>
      <c r="C7" s="119"/>
      <c r="D7" s="119"/>
      <c r="E7" s="119"/>
      <c r="F7" s="120"/>
      <c r="G7" s="100"/>
      <c r="H7" s="100"/>
      <c r="I7" s="100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13.2">
      <c r="A8" s="43"/>
      <c r="B8" s="42" t="s">
        <v>9</v>
      </c>
      <c r="C8" s="128" t="s">
        <v>98</v>
      </c>
      <c r="D8" s="110"/>
      <c r="E8" s="110"/>
      <c r="F8" s="111"/>
      <c r="G8" s="44"/>
      <c r="H8" s="44"/>
      <c r="I8" s="44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3.2">
      <c r="A9" s="43"/>
      <c r="B9" s="42"/>
      <c r="C9" s="42"/>
      <c r="D9" s="42" t="s">
        <v>99</v>
      </c>
      <c r="E9" s="42"/>
      <c r="F9" s="44"/>
      <c r="G9" s="44"/>
      <c r="H9" s="44"/>
      <c r="I9" s="44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3.2">
      <c r="A10" s="43"/>
      <c r="B10" s="42"/>
      <c r="C10" s="42"/>
      <c r="D10" s="42"/>
      <c r="E10" s="42" t="s">
        <v>186</v>
      </c>
      <c r="F10" s="44"/>
      <c r="G10" s="45">
        <v>1538814</v>
      </c>
      <c r="H10" s="44"/>
      <c r="I10" s="44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2">
      <c r="A11" s="43"/>
      <c r="B11" s="42"/>
      <c r="C11" s="42"/>
      <c r="D11" s="42"/>
      <c r="E11" s="42" t="s">
        <v>187</v>
      </c>
      <c r="F11" s="44"/>
      <c r="G11" s="45">
        <v>10135928</v>
      </c>
      <c r="H11" s="44"/>
      <c r="I11" s="44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3.2">
      <c r="A12" s="43"/>
      <c r="B12" s="42"/>
      <c r="C12" s="42"/>
      <c r="D12" s="42" t="s">
        <v>101</v>
      </c>
      <c r="E12" s="42"/>
      <c r="F12" s="44"/>
      <c r="G12" s="47">
        <v>37006</v>
      </c>
      <c r="H12" s="44"/>
      <c r="I12" s="44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3.2">
      <c r="A13" s="43"/>
      <c r="B13" s="42"/>
      <c r="C13" s="128" t="s">
        <v>102</v>
      </c>
      <c r="D13" s="110"/>
      <c r="E13" s="110"/>
      <c r="F13" s="111"/>
      <c r="G13" s="44"/>
      <c r="H13" s="47">
        <f>SUM(G10:G12)</f>
        <v>11711748</v>
      </c>
      <c r="I13" s="44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2">
      <c r="A14" s="43"/>
      <c r="B14" s="42" t="s">
        <v>13</v>
      </c>
      <c r="C14" s="128" t="s">
        <v>103</v>
      </c>
      <c r="D14" s="110"/>
      <c r="E14" s="110"/>
      <c r="F14" s="111"/>
      <c r="G14" s="44"/>
      <c r="H14" s="44"/>
      <c r="I14" s="44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2">
      <c r="A15" s="43"/>
      <c r="B15" s="42"/>
      <c r="C15" s="42" t="s">
        <v>40</v>
      </c>
      <c r="D15" s="42"/>
      <c r="E15" s="128" t="s">
        <v>175</v>
      </c>
      <c r="F15" s="111"/>
      <c r="G15" s="44"/>
      <c r="H15" s="44"/>
      <c r="I15" s="44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2">
      <c r="A16" s="43"/>
      <c r="B16" s="42"/>
      <c r="C16" s="42"/>
      <c r="D16" s="42"/>
      <c r="E16" s="128" t="s">
        <v>105</v>
      </c>
      <c r="F16" s="111"/>
      <c r="G16" s="44">
        <v>223518</v>
      </c>
      <c r="H16" s="44"/>
      <c r="I16" s="44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3.2">
      <c r="A17" s="43"/>
      <c r="B17" s="42"/>
      <c r="C17" s="42"/>
      <c r="D17" s="42"/>
      <c r="E17" s="165" t="s">
        <v>106</v>
      </c>
      <c r="F17" s="166"/>
      <c r="G17" s="44"/>
      <c r="H17" s="44"/>
      <c r="I17" s="44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3.2">
      <c r="A18" s="43"/>
      <c r="B18" s="42"/>
      <c r="C18" s="42"/>
      <c r="D18" s="42"/>
      <c r="E18" s="42"/>
      <c r="F18" s="44" t="s">
        <v>188</v>
      </c>
      <c r="G18" s="47" t="s">
        <v>107</v>
      </c>
      <c r="H18" s="44"/>
      <c r="I18" s="44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3.2">
      <c r="A19" s="43"/>
      <c r="B19" s="42"/>
      <c r="C19" s="42"/>
      <c r="D19" s="42"/>
      <c r="E19" s="128" t="s">
        <v>108</v>
      </c>
      <c r="F19" s="111"/>
      <c r="G19" s="47">
        <f>SUM(G16:G18)</f>
        <v>223518</v>
      </c>
      <c r="H19" s="44"/>
      <c r="I19" s="44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3.2">
      <c r="A20" s="43"/>
      <c r="B20" s="42"/>
      <c r="C20" s="128" t="s">
        <v>109</v>
      </c>
      <c r="D20" s="110"/>
      <c r="E20" s="110"/>
      <c r="F20" s="111"/>
      <c r="G20" s="44"/>
      <c r="H20" s="47">
        <f>G19</f>
        <v>223518</v>
      </c>
      <c r="I20" s="44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3.2">
      <c r="A21" s="43"/>
      <c r="B21" s="128" t="s">
        <v>110</v>
      </c>
      <c r="C21" s="110"/>
      <c r="D21" s="110"/>
      <c r="E21" s="110"/>
      <c r="F21" s="111"/>
      <c r="G21" s="44"/>
      <c r="H21" s="44"/>
      <c r="I21" s="47">
        <f>SUM(H13:H20)</f>
        <v>11935266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3.2">
      <c r="A22" s="43" t="s">
        <v>36</v>
      </c>
      <c r="B22" s="128" t="s">
        <v>111</v>
      </c>
      <c r="C22" s="110"/>
      <c r="D22" s="110"/>
      <c r="E22" s="110"/>
      <c r="F22" s="111"/>
      <c r="G22" s="44"/>
      <c r="H22" s="44"/>
      <c r="I22" s="100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13.2">
      <c r="A23" s="43"/>
      <c r="B23" s="42" t="s">
        <v>9</v>
      </c>
      <c r="C23" s="128" t="s">
        <v>112</v>
      </c>
      <c r="D23" s="110"/>
      <c r="E23" s="110"/>
      <c r="F23" s="111"/>
      <c r="G23" s="44"/>
      <c r="H23" s="44"/>
      <c r="I23" s="44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13.2">
      <c r="A24" s="43"/>
      <c r="B24" s="42"/>
      <c r="C24" s="42"/>
      <c r="D24" s="42" t="s">
        <v>113</v>
      </c>
      <c r="E24" s="42"/>
      <c r="F24" s="44"/>
      <c r="G24" s="44">
        <v>423457</v>
      </c>
      <c r="H24" s="44"/>
      <c r="I24" s="44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13.2">
      <c r="A25" s="43"/>
      <c r="B25" s="42"/>
      <c r="C25" s="42"/>
      <c r="D25" s="42" t="s">
        <v>189</v>
      </c>
      <c r="E25" s="42"/>
      <c r="F25" s="44"/>
      <c r="G25" s="45">
        <v>8850</v>
      </c>
      <c r="H25" s="44"/>
      <c r="I25" s="44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3.2">
      <c r="A26" s="103"/>
      <c r="B26" s="42"/>
      <c r="C26" s="42"/>
      <c r="D26" s="42" t="s">
        <v>201</v>
      </c>
      <c r="F26" s="104"/>
      <c r="G26" s="105">
        <v>86156</v>
      </c>
      <c r="H26" s="104"/>
      <c r="I26" s="104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13.2">
      <c r="A27" s="43"/>
      <c r="B27" s="42"/>
      <c r="C27" s="42"/>
      <c r="D27" s="42" t="s">
        <v>190</v>
      </c>
      <c r="E27" s="42"/>
      <c r="F27" s="44"/>
      <c r="G27" s="45">
        <v>257091</v>
      </c>
      <c r="H27" s="44"/>
      <c r="I27" s="44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13.2">
      <c r="A28" s="43"/>
      <c r="B28" s="42"/>
      <c r="C28" s="128" t="s">
        <v>116</v>
      </c>
      <c r="D28" s="110"/>
      <c r="E28" s="110"/>
      <c r="F28" s="111"/>
      <c r="G28" s="44"/>
      <c r="H28" s="47">
        <f>SUM(G24:G27)</f>
        <v>775554</v>
      </c>
      <c r="I28" s="44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3.2">
      <c r="A29" s="43"/>
      <c r="B29" s="128" t="s">
        <v>117</v>
      </c>
      <c r="C29" s="110"/>
      <c r="D29" s="110"/>
      <c r="E29" s="110"/>
      <c r="F29" s="111"/>
      <c r="G29" s="44"/>
      <c r="H29" s="44"/>
      <c r="I29" s="47">
        <f>H28</f>
        <v>775554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ht="13.2">
      <c r="A30" s="54"/>
      <c r="B30" s="129" t="s">
        <v>191</v>
      </c>
      <c r="C30" s="113"/>
      <c r="D30" s="113"/>
      <c r="E30" s="113"/>
      <c r="F30" s="114"/>
      <c r="G30" s="55"/>
      <c r="H30" s="55"/>
      <c r="I30" s="56">
        <f>I21-I29</f>
        <v>11159712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ht="13.2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3.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ht="13.2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3.2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3.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 ht="13.2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 ht="13.2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 ht="13.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 ht="13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 ht="13.2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 ht="13.2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3.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3.2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 ht="13.2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 ht="13.2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 ht="13.2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 ht="13.2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 ht="13.2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 ht="13.2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 ht="13.2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 ht="13.2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 ht="13.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 ht="13.2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 ht="13.2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 ht="13.2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 ht="13.2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 ht="13.2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 ht="13.2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 ht="13.2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 ht="13.2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 ht="13.2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 ht="13.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 ht="13.2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 ht="13.2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 ht="13.2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 ht="13.2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 ht="13.2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 ht="13.2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 ht="13.2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 ht="13.2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 ht="13.2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 ht="13.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 ht="13.2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 ht="13.2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 ht="13.2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 ht="13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 ht="13.2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 ht="13.2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 ht="13.2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 ht="13.2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 ht="13.2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 ht="13.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 ht="13.2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 ht="13.2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 ht="13.2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 ht="13.2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 ht="13.2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 ht="13.2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 ht="13.2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 ht="13.2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 ht="13.2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 ht="13.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 ht="13.2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 ht="13.2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 ht="13.2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 ht="13.2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 ht="13.2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 ht="13.2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 ht="13.2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 ht="13.2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 ht="13.2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 ht="13.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 ht="13.2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 ht="13.2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 ht="13.2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 ht="13.2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 ht="13.2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 ht="13.2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 ht="13.2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 ht="13.2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 ht="13.2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 ht="13.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 ht="13.2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 ht="13.2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 ht="13.2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 ht="13.2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 ht="13.2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 ht="13.2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 ht="13.2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 ht="13.2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 ht="13.2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 ht="13.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 ht="13.2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 ht="13.2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 ht="13.2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 ht="13.2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 ht="13.2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 ht="13.2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 ht="13.2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 ht="13.2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 ht="13.2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 ht="13.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 ht="13.2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 ht="13.2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 ht="13.2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 ht="13.2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 ht="13.2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 ht="13.2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 ht="13.2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 ht="13.2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 ht="13.2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 ht="13.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 ht="13.2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 ht="13.2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 ht="13.2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 ht="13.2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 ht="13.2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 ht="13.2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 ht="13.2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 ht="13.2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 ht="13.2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 ht="13.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 ht="13.2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 ht="13.2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 ht="13.2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 ht="13.2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 ht="13.2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 ht="13.2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 ht="13.2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 ht="13.2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 ht="13.2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 ht="13.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 ht="13.2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 ht="13.2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 ht="13.2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 ht="13.2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 ht="13.2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 ht="13.2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 ht="13.2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 ht="13.2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 ht="13.2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 ht="13.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 ht="13.2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 ht="13.2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 ht="13.2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 ht="13.2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 ht="13.2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 ht="13.2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 ht="13.2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 ht="13.2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 ht="13.2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 ht="13.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 ht="13.2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 ht="13.2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 ht="13.2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 ht="13.2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 ht="13.2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 ht="13.2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 ht="13.2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 ht="13.2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 ht="13.2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 ht="13.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 ht="13.2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 ht="13.2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 ht="13.2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 ht="13.2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 ht="13.2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 ht="13.2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 ht="13.2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 ht="13.2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 ht="13.2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 ht="13.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 ht="13.2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 ht="13.2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 ht="13.2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 ht="13.2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 ht="13.2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 ht="13.2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 ht="13.2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 ht="13.2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 ht="13.2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 ht="13.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 ht="13.2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 ht="13.2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 ht="13.2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 ht="13.2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 ht="13.2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 ht="13.2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 ht="13.2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 ht="13.2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 ht="13.2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 ht="13.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 ht="13.2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 ht="13.2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 ht="13.2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 ht="13.2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 ht="13.2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 ht="13.2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 ht="13.2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 ht="13.2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 ht="13.2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 ht="13.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 ht="13.2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 ht="13.2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 ht="13.2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 ht="13.2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 ht="13.2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 ht="13.2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 ht="13.2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 ht="13.2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 ht="13.2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 ht="13.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 ht="13.2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 ht="13.2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 ht="13.2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 ht="13.2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 ht="13.2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 ht="13.2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 ht="13.2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 ht="13.2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 ht="13.2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 ht="13.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 ht="13.2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 ht="13.2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 ht="13.2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 ht="13.2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 ht="13.2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 ht="13.2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 ht="13.2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 ht="13.2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 ht="13.2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 ht="13.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 ht="13.2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 ht="13.2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 ht="13.2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 ht="13.2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 ht="13.2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 ht="13.2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 ht="13.2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 ht="13.2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 ht="13.2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 ht="13.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 ht="13.2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 ht="13.2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 ht="13.2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 ht="13.2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 ht="13.2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 ht="13.2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 ht="13.2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 ht="13.2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 ht="13.2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 ht="13.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 ht="13.2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 ht="13.2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 ht="13.2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 ht="13.2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 ht="13.2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 ht="13.2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 ht="13.2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 ht="13.2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 ht="13.2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 ht="13.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 ht="13.2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 ht="13.2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 ht="13.2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 ht="13.2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 ht="13.2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 ht="13.2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 ht="13.2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 ht="13.2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 ht="13.2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 ht="13.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 ht="13.2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 ht="13.2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 ht="13.2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 ht="13.2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 ht="13.2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 ht="13.2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 ht="13.2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 ht="13.2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 ht="13.2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 ht="13.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 ht="13.2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 ht="13.2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 ht="13.2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 ht="13.2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 ht="13.2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 ht="13.2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 ht="13.2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 ht="13.2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 ht="13.2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 ht="13.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 ht="13.2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 ht="13.2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 ht="13.2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 ht="13.2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 ht="13.2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 ht="13.2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 ht="13.2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 ht="13.2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 ht="13.2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 ht="13.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 ht="13.2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 ht="13.2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 ht="13.2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 ht="13.2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 ht="13.2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 ht="13.2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 ht="13.2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 ht="13.2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 ht="13.2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 ht="13.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 ht="13.2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 ht="13.2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 ht="13.2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 ht="13.2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 ht="13.2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 ht="13.2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 ht="13.2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 ht="13.2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 ht="13.2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 ht="13.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 ht="13.2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 ht="13.2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 ht="13.2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 ht="13.2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 ht="13.2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 ht="13.2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 ht="13.2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 ht="13.2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 ht="13.2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 ht="13.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 ht="13.2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 ht="13.2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 ht="13.2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 ht="13.2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 ht="13.2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 ht="13.2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 ht="13.2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 ht="13.2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 ht="13.2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 ht="13.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 ht="13.2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 ht="13.2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 ht="13.2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 ht="13.2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 ht="13.2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 ht="13.2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 ht="13.2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 ht="13.2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 ht="13.2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 ht="13.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 ht="13.2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 ht="13.2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 ht="13.2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 ht="13.2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 ht="13.2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 ht="13.2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 ht="13.2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 ht="13.2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 ht="13.2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 ht="13.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 ht="13.2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 ht="13.2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 ht="13.2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 ht="13.2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 ht="13.2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 ht="13.2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 ht="13.2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 ht="13.2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 ht="13.2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 ht="13.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 ht="13.2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 ht="13.2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 ht="13.2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 ht="13.2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 ht="13.2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 ht="13.2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 ht="13.2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 ht="13.2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 ht="13.2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 ht="13.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 ht="13.2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 ht="13.2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 ht="13.2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 ht="13.2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 ht="13.2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 ht="13.2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 ht="13.2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 ht="13.2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 ht="13.2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 ht="13.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 ht="13.2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 ht="13.2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 ht="13.2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 ht="13.2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 ht="13.2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 ht="13.2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 ht="13.2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 ht="13.2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 ht="13.2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 ht="13.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 ht="13.2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 ht="13.2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 ht="13.2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 ht="13.2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 ht="13.2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 ht="13.2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 ht="13.2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 ht="13.2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 ht="13.2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 ht="13.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 ht="13.2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 ht="13.2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 ht="13.2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 ht="13.2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 ht="13.2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 ht="13.2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 ht="13.2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 ht="13.2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 ht="13.2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 ht="13.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 ht="13.2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 ht="13.2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 ht="13.2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 ht="13.2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 ht="13.2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 ht="13.2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 ht="13.2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 ht="13.2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 ht="13.2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 ht="13.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 ht="13.2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 ht="13.2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 ht="13.2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 ht="13.2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 ht="13.2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 ht="13.2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 ht="13.2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 ht="13.2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 ht="13.2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 ht="13.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 ht="13.2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 ht="13.2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 ht="13.2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 ht="13.2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 ht="13.2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 ht="13.2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 ht="13.2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 ht="13.2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 ht="13.2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 ht="13.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 ht="13.2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 ht="13.2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 ht="13.2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 ht="13.2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 ht="13.2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 ht="13.2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 ht="13.2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 ht="13.2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 ht="13.2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 ht="13.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 ht="13.2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 ht="13.2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 ht="13.2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 ht="13.2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 ht="13.2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 ht="13.2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 ht="13.2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 ht="13.2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 ht="13.2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 ht="13.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 ht="13.2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 ht="13.2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 ht="13.2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 ht="13.2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 ht="13.2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 ht="13.2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 ht="13.2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 ht="13.2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 ht="13.2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 ht="13.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 ht="13.2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 ht="13.2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 ht="13.2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 ht="13.2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 ht="13.2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 ht="13.2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 ht="13.2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 ht="13.2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 ht="13.2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 ht="13.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 ht="13.2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 ht="13.2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 ht="13.2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 ht="13.2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 ht="13.2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 ht="13.2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 ht="13.2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 ht="13.2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 ht="13.2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 ht="13.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 ht="13.2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 ht="13.2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 ht="13.2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 ht="13.2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 ht="13.2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 ht="13.2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 ht="13.2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 ht="13.2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 ht="13.2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 ht="13.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 ht="13.2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 ht="13.2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 ht="13.2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 ht="13.2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 ht="13.2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 ht="13.2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 ht="13.2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 ht="13.2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 ht="13.2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 ht="13.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 ht="13.2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 ht="13.2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 ht="13.2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 ht="13.2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 ht="13.2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 ht="13.2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 ht="13.2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 ht="13.2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 ht="13.2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 ht="13.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 ht="13.2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 ht="13.2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 ht="13.2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 ht="13.2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 ht="13.2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 ht="13.2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 ht="13.2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 ht="13.2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 ht="13.2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 ht="13.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 ht="13.2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 ht="13.2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 ht="13.2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 ht="13.2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 ht="13.2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 ht="13.2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 ht="13.2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 ht="13.2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 ht="13.2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 ht="13.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 ht="13.2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 ht="13.2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 ht="13.2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 ht="13.2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 ht="13.2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 ht="13.2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 ht="13.2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 ht="13.2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 ht="13.2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 ht="13.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 ht="13.2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 ht="13.2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 ht="13.2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 ht="13.2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 ht="13.2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 ht="13.2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 ht="13.2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 ht="13.2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 ht="13.2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 ht="13.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 ht="13.2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 ht="13.2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 ht="13.2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 ht="13.2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 ht="13.2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 ht="13.2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 ht="13.2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 ht="13.2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 ht="13.2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 ht="13.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 ht="13.2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 ht="13.2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 ht="13.2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 ht="13.2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 ht="13.2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 ht="13.2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 ht="13.2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 ht="13.2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 ht="13.2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 ht="13.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 ht="13.2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 ht="13.2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 ht="13.2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 ht="13.2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 ht="13.2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 ht="13.2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 ht="13.2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 ht="13.2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 ht="13.2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 ht="13.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 ht="13.2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 ht="13.2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 ht="13.2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 ht="13.2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 ht="13.2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 ht="13.2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 ht="13.2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 ht="13.2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 ht="13.2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 ht="13.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 ht="13.2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 ht="13.2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 ht="13.2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 ht="13.2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 ht="13.2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 ht="13.2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 ht="13.2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 ht="13.2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 ht="13.2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 ht="13.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 ht="13.2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 ht="13.2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 ht="13.2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 ht="13.2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 ht="13.2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 ht="13.2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 ht="13.2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 ht="13.2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 ht="13.2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 ht="13.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 ht="13.2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 ht="13.2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 ht="13.2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 ht="13.2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 ht="13.2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 ht="13.2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 ht="13.2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 ht="13.2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 ht="13.2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 ht="13.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 ht="13.2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 ht="13.2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 ht="13.2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 ht="13.2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 ht="13.2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 ht="13.2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 ht="13.2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 ht="13.2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 ht="13.2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 ht="13.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 ht="13.2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 ht="13.2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 ht="13.2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 ht="13.2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 ht="13.2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 ht="13.2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 ht="13.2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 ht="13.2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 ht="13.2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 ht="13.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 ht="13.2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 ht="13.2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 ht="13.2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 ht="13.2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 ht="13.2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 ht="13.2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 ht="13.2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 ht="13.2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 ht="13.2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 ht="13.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 ht="13.2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 ht="13.2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 ht="13.2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 ht="13.2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 ht="13.2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 ht="13.2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 ht="13.2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 ht="13.2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 ht="13.2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 ht="13.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 ht="13.2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 ht="13.2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 ht="13.2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 ht="13.2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 ht="13.2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 ht="13.2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 ht="13.2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 ht="13.2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 ht="13.2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 ht="13.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 ht="13.2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 ht="13.2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 ht="13.2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 ht="13.2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 ht="13.2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 ht="13.2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 ht="13.2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 ht="13.2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 ht="13.2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 ht="13.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 ht="13.2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 ht="13.2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 ht="13.2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 ht="13.2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 ht="13.2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 ht="13.2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 ht="13.2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 ht="13.2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 ht="13.2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 ht="13.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 ht="13.2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 ht="13.2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 ht="13.2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 ht="13.2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 ht="13.2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 ht="13.2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 ht="13.2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 ht="13.2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 ht="13.2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 ht="13.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 ht="13.2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 ht="13.2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 ht="13.2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 ht="13.2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 ht="13.2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 ht="13.2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 ht="13.2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 ht="13.2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 ht="13.2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 ht="13.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 ht="13.2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 ht="13.2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 ht="13.2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 ht="13.2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 ht="13.2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 ht="13.2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 ht="13.2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 ht="13.2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 ht="13.2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 ht="13.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 ht="13.2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 ht="13.2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 ht="13.2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 ht="13.2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 ht="13.2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 ht="13.2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 ht="13.2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 ht="13.2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 ht="13.2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 ht="13.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 ht="13.2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 ht="13.2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 ht="13.2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 ht="13.2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 ht="13.2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 ht="13.2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 ht="13.2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 ht="13.2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 ht="13.2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 ht="13.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 ht="13.2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 ht="13.2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 ht="13.2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 ht="13.2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 ht="13.2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 ht="13.2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 ht="13.2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 ht="13.2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 ht="13.2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 ht="13.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 ht="13.2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 ht="13.2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 ht="13.2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 ht="13.2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 ht="13.2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 ht="13.2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 ht="13.2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 ht="13.2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 ht="13.2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 ht="13.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 ht="13.2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 ht="13.2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 ht="13.2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 ht="13.2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 ht="13.2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 ht="13.2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 ht="13.2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 ht="13.2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 ht="13.2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 ht="13.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 ht="13.2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 ht="13.2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 ht="13.2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 ht="13.2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 ht="13.2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 ht="13.2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 ht="13.2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 ht="13.2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 ht="13.2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 ht="13.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 ht="13.2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 ht="13.2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 ht="13.2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 ht="13.2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 ht="13.2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 ht="13.2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 ht="13.2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 ht="13.2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 ht="13.2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 ht="13.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 ht="13.2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 ht="13.2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 ht="13.2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 ht="13.2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 ht="13.2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 ht="13.2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 ht="13.2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 ht="13.2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 ht="13.2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 ht="13.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 ht="13.2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 ht="13.2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 ht="13.2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 ht="13.2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 ht="13.2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 ht="13.2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 ht="13.2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 ht="13.2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 ht="13.2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 ht="13.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 ht="13.2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 ht="13.2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 ht="13.2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 ht="13.2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 ht="13.2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 ht="13.2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 ht="13.2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 ht="13.2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 ht="13.2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 ht="13.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 ht="13.2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 ht="13.2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 ht="13.2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 ht="13.2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 ht="13.2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 ht="13.2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 ht="13.2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 ht="13.2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 ht="13.2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 ht="13.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 ht="13.2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 ht="13.2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 ht="13.2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 ht="13.2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 ht="13.2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 ht="13.2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 ht="13.2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 ht="13.2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 ht="13.2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 ht="13.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 ht="13.2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 ht="13.2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 ht="13.2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 ht="13.2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 ht="13.2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 ht="13.2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 ht="13.2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 ht="13.2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 ht="13.2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 ht="13.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 ht="13.2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 ht="13.2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 ht="13.2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 ht="13.2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 ht="13.2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 ht="13.2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 ht="13.2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 ht="13.2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 ht="13.2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 ht="13.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 ht="13.2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 ht="13.2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 ht="13.2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 ht="13.2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 ht="13.2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 ht="13.2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 ht="13.2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 ht="13.2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 ht="13.2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 ht="13.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 ht="13.2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 ht="13.2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 ht="13.2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 ht="13.2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 ht="13.2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 ht="13.2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 ht="13.2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 ht="13.2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 ht="13.2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 ht="13.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 ht="13.2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 ht="13.2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 ht="13.2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 ht="13.2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 ht="13.2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 ht="13.2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 ht="13.2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 ht="13.2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 ht="13.2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 ht="13.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 ht="13.2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 ht="13.2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 ht="13.2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 ht="13.2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 ht="13.2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 ht="13.2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 ht="13.2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 ht="13.2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 ht="13.2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 ht="13.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 ht="13.2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 ht="13.2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 ht="13.2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 ht="13.2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 ht="13.2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 ht="13.2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 ht="13.2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 ht="13.2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spans="1:26" ht="13.2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spans="1:26" ht="13.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spans="1:26" ht="13.2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spans="1:26" ht="13.2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spans="1:26" ht="13.2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spans="1:26" ht="13.2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spans="1:26" ht="13.2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spans="1:26" ht="13.2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spans="1:26" ht="13.2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spans="1:26" ht="13.2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spans="1:26" ht="13.2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spans="1:26" ht="13.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spans="1:26" ht="13.2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spans="1:26" ht="13.2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spans="1:26" ht="13.2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spans="1:26" ht="13.2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spans="1:26" ht="13.2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spans="1:26" ht="13.2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spans="1:26" ht="13.2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spans="1:26" ht="13.2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spans="1:26" ht="13.2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spans="1:26" ht="13.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spans="1:26" ht="13.2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spans="1:26" ht="13.2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spans="1:26" ht="13.2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spans="1:26" ht="15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</sheetData>
  <mergeCells count="22">
    <mergeCell ref="A1:I1"/>
    <mergeCell ref="A2:I2"/>
    <mergeCell ref="A3:I3"/>
    <mergeCell ref="A4:I4"/>
    <mergeCell ref="A5:I5"/>
    <mergeCell ref="A6:F6"/>
    <mergeCell ref="G6:I6"/>
    <mergeCell ref="E19:F19"/>
    <mergeCell ref="C20:F20"/>
    <mergeCell ref="B21:F21"/>
    <mergeCell ref="B7:F7"/>
    <mergeCell ref="C8:F8"/>
    <mergeCell ref="C13:F13"/>
    <mergeCell ref="C14:F14"/>
    <mergeCell ref="E15:F15"/>
    <mergeCell ref="E16:F16"/>
    <mergeCell ref="E17:F17"/>
    <mergeCell ref="B22:F22"/>
    <mergeCell ref="C23:F23"/>
    <mergeCell ref="C28:F28"/>
    <mergeCell ref="B29:F29"/>
    <mergeCell ref="B30:F30"/>
  </mergeCells>
  <phoneticPr fontId="19"/>
  <pageMargins left="1.0236220472440944" right="0.82677165354330717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６年度活動計算書 </vt:lpstr>
      <vt:lpstr>貸借対照表</vt:lpstr>
      <vt:lpstr>注記 (その他の事業詳細)</vt:lpstr>
      <vt:lpstr>財産目録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祐子 横尾</cp:lastModifiedBy>
  <cp:lastPrinted>2025-04-12T07:31:05Z</cp:lastPrinted>
  <dcterms:created xsi:type="dcterms:W3CDTF">2009-08-15T00:27:33Z</dcterms:created>
  <dcterms:modified xsi:type="dcterms:W3CDTF">2025-04-12T07:31:29Z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