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共有ドライブ\学芸部\「海の学びミュージアムサポート」フォルダ\NF助成事業報告書\R6年度（2024）※～2025.11.30終了\提出・作業版\"/>
    </mc:Choice>
  </mc:AlternateContent>
  <xr:revisionPtr revIDLastSave="0" documentId="13_ncr:1_{F0D048F7-C7BE-4784-AD99-272B817474B8}" xr6:coauthVersionLast="47" xr6:coauthVersionMax="47" xr10:uidLastSave="{00000000-0000-0000-0000-000000000000}"/>
  <bookViews>
    <workbookView xWindow="2070" yWindow="160" windowWidth="14300" windowHeight="11120" firstSheet="1"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3" i="3" l="1"/>
  <c r="D2" i="3" l="1"/>
  <c r="D4" i="3" l="1"/>
  <c r="D29" i="6" l="1"/>
  <c r="D10" i="6" s="1"/>
  <c r="C27" i="6"/>
  <c r="D29" i="5"/>
  <c r="D10" i="5" s="1"/>
  <c r="C27" i="5"/>
  <c r="C29" i="5" s="1"/>
  <c r="C130" i="4"/>
  <c r="F130" i="4" s="1"/>
  <c r="D48" i="3"/>
  <c r="D11" i="3" s="1"/>
  <c r="D18" i="2" s="1"/>
  <c r="C46" i="3"/>
  <c r="C48" i="3" s="1"/>
  <c r="C129" i="2"/>
  <c r="F129" i="2" s="1"/>
  <c r="D15" i="2"/>
  <c r="D14" i="2"/>
  <c r="C29" i="6" l="1"/>
  <c r="C28" i="6" s="1"/>
  <c r="C11" i="3"/>
  <c r="C28" i="5"/>
  <c r="C10" i="5"/>
  <c r="D8" i="5"/>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<sst xmlns="http://schemas.openxmlformats.org/spreadsheetml/2006/main" count="385" uniqueCount="206">
  <si>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</si>
  <si>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</si>
  <si>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</si>
  <si>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</si>
  <si>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</si>
  <si>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</si>
  <si>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</si>
  <si>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</si>
  <si>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</si>
  <si>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</si>
  <si>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</si>
  <si>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</si>
  <si>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</si>
  <si>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</si>
  <si>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</si>
  <si>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</si>
  <si>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</si>
  <si>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</si>
  <si>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</si>
  <si>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</si>
  <si>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</si>
  <si>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</si>
  <si>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</si>
  <si>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</si>
  <si>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</si>
  <si>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</si>
  <si>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</si>
  <si>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</si>
  <si>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</si>
  <si>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</si>
  <si>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</si>
  <si>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</si>
  <si>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</si>
  <si>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</si>
  <si>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</si>
  <si>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</si>
  <si>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</si>
  <si>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</si>
  <si>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</si>
  <si>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</si>
  <si>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</si>
  <si>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</si>
  <si>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</si>
  <si>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</si>
  <si>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</si>
  <si>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</si>
  <si>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</si>
  <si>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</si>
  <si>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</si>
  <si>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</si>
  <si>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</si>
  <si>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</si>
  <si>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</si>
  <si>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</si>
  <si>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</si>
  <si>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</si>
  <si>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</si>
  <si>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</si>
  <si>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</si>
  <si>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</si>
  <si>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</si>
  <si>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</si>
  <si>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</si>
  <si>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</si>
  <si>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</si>
  <si>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</si>
  <si>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</si>
  <si>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</si>
  <si>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</si>
  <si>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</si>
  <si>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</si>
  <si>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</si>
  <si>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</si>
  <si>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</si>
  <si>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</si>
  <si>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</si>
  <si>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</si>
  <si>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</si>
  <si>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</si>
  <si>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</si>
  <si>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</si>
  <si>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</si>
  <si>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</si>
  <si>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</si>
  <si>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</si>
  <si>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</si>
  <si>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</si>
  <si>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</si>
  <si>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</si>
  <si>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</si>
  <si>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</si>
  <si>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</si>
  <si>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</si>
  <si>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</si>
  <si>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</si>
  <si>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</si>
  <si>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</si>
  <si>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</si>
  <si>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</si>
  <si>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</si>
  <si>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</si>
  <si>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</si>
  <si>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</si>
  <si>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</si>
  <si>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</si>
  <si>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</si>
  <si>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</si>
  <si>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</si>
  <si>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</si>
  <si>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</si>
  <si>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</si>
  <si>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</si>
  <si>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</si>
  <si>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</si>
  <si>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</si>
  <si>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</si>
  <si>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</si>
  <si>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</si>
  <si>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</si>
  <si>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</si>
  <si>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</si>
  <si>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</si>
  <si>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</si>
  <si>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</si>
  <si>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</si>
  <si>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</si>
  <si>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</si>
  <si>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</si>
  <si>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事業ID：</t>
    <phoneticPr fontId="33"/>
  </si>
  <si>
    <t>その他、事業の完了については 事業実施ガイドブック（2024年度）をご参照ください。</t>
    <phoneticPr fontId="33"/>
  </si>
  <si>
    <t>※海と日本PROJECT助成事業は 事業実施ガイドブック（2024年度） をご参照ください。</t>
    <phoneticPr fontId="33"/>
  </si>
  <si>
    <t>シート: 完了報告書</t>
    <phoneticPr fontId="33"/>
  </si>
  <si>
    <t>シート: 収支計算書</t>
    <phoneticPr fontId="33"/>
  </si>
  <si>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3"/>
  </si>
  <si>
    <r>
      <t xml:space="preserve">2024年度 収支計算書 </t>
    </r>
    <r>
      <rPr>
        <b/>
        <sz val="16"/>
        <color rgb="FFFF0000"/>
        <rFont val="BIZ UDPゴシック"/>
        <family val="3"/>
        <charset val="128"/>
      </rPr>
      <t xml:space="preserve">（返還見込み有り）       </t>
    </r>
    <rPh sb="4" eb="6">
      <t>ネンド</t>
    </rPh>
    <rPh sb="19" eb="20">
      <t>ア</t>
    </rPh>
    <phoneticPr fontId="33"/>
  </si>
  <si>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3"/>
  </si>
  <si>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</si>
  <si>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3"/>
  </si>
  <si>
    <t>※赤枠、補足説明、備考、セルフチェックの欄以外は編集しないでください</t>
    <rPh sb="21" eb="23">
      <t>イガイ</t>
    </rPh>
    <rPh sb="24" eb="26">
      <t>ヘンシュウ</t>
    </rPh>
    <phoneticPr fontId="33"/>
  </si>
  <si>
    <t>契約書（記3）に記載の補助率</t>
    <phoneticPr fontId="33"/>
  </si>
  <si>
    <t>（単位：円）</t>
    <phoneticPr fontId="33"/>
  </si>
  <si>
    <t>なお、作成の際は、下図の順番で入力を進めると自動計算がスムーズです。</t>
    <phoneticPr fontId="33"/>
  </si>
  <si>
    <t>万が一関数が壊れてしまった場合</t>
    <phoneticPr fontId="33"/>
  </si>
  <si>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3"/>
  </si>
  <si>
    <t>注意事項</t>
    <phoneticPr fontId="33"/>
  </si>
  <si>
    <t>全般に関する注意事項</t>
    <phoneticPr fontId="33"/>
  </si>
  <si>
    <t xml:space="preserve">団体名：   </t>
    <phoneticPr fontId="33"/>
  </si>
  <si>
    <t>事業名：　</t>
    <phoneticPr fontId="33"/>
  </si>
  <si>
    <t>2024年4月1日から2025年3月31日まで</t>
    <phoneticPr fontId="33"/>
  </si>
  <si>
    <t>事業ID：</t>
    <phoneticPr fontId="33"/>
  </si>
  <si>
    <t xml:space="preserve">  </t>
    <phoneticPr fontId="33"/>
  </si>
  <si>
    <t>　</t>
    <phoneticPr fontId="33"/>
  </si>
  <si>
    <t>2024年4月1日から2025年3月31日まで</t>
    <phoneticPr fontId="33"/>
  </si>
  <si>
    <t>事業名：</t>
    <phoneticPr fontId="33"/>
  </si>
  <si>
    <t>日本財団　会長　尾形　武寿　殿</t>
    <rPh sb="8" eb="10">
      <t>オガタ</t>
    </rPh>
    <rPh sb="11" eb="13">
      <t>タケジュ</t>
    </rPh>
    <phoneticPr fontId="33"/>
  </si>
  <si>
    <t>日本財団　会長　尾形　武寿　殿</t>
    <rPh sb="8" eb="10">
      <t>オガタ</t>
    </rPh>
    <rPh sb="11" eb="13">
      <t>タケジュ</t>
    </rPh>
    <phoneticPr fontId="33"/>
  </si>
  <si>
    <t>事業名：海の学びミュージアムサポート</t>
    <phoneticPr fontId="33"/>
  </si>
  <si>
    <t>団体名：公益財団法人　日本海事科学振興財団</t>
    <phoneticPr fontId="33"/>
  </si>
  <si>
    <t>代表者名：会長　前田　晃　　　　印</t>
    <phoneticPr fontId="33"/>
  </si>
  <si>
    <t>TEL：03-5500-1113</t>
    <phoneticPr fontId="33"/>
  </si>
  <si>
    <t>2.「海の学び拠点」及び「海の学びコーディネーター」の発掘・選定
　(1)時期：2024年4月～2025年3月
　(2)場所：全国
　(3)内容：発展的な海洋教育活動を目指す博物館や人材を「海の学び拠点」及び「海の学びコーディネーター」と位置付け選定</t>
    <rPh sb="119" eb="122">
      <t>イチヅ</t>
    </rPh>
    <phoneticPr fontId="33"/>
  </si>
  <si>
    <t>3.海の学びコーディネーターによる地域会議の開催
　(1)時期：2024年4月～2025年3月
　(2)場所：全国
　(3)内容：「海の学び拠点」及び「海の学びコーディネーター」による地域会議を展開し、各地域単位での能動的・継続的な海洋教育の推進体制構築を目指す</t>
    <rPh sb="2" eb="3">
      <t>ウミ</t>
    </rPh>
    <rPh sb="4" eb="5">
      <t>マナ</t>
    </rPh>
    <rPh sb="55" eb="57">
      <t>ゼンコク</t>
    </rPh>
    <rPh sb="97" eb="99">
      <t>テンカイ</t>
    </rPh>
    <phoneticPr fontId="33"/>
  </si>
  <si>
    <t>4.「海の学びコーディネーター会議」の開催
　(1)時期：2025年3月
　(2)場所：東京都
　(3)内容：全国の「海の学びコーディネーター」を一堂に集め、海洋教育の全国的な推進体制構築を見据えた準備活動を行う
5.全国博物館「海の学び会議」に向けた「プレ会議」の開催
　(1)時期：2025年3月
　(2)場所：東京都
　(3)内容：多様なセクターとの連携のもと全国博物館「海の学び会議」開催に向けた準備活動を行う
6.広報活動
　(1)時期：2024年4月～2025年3月
　(2)内容：
a.各種収蔵物やサポート事業のアーカイブ化と公開
b.公募等関連情報の告知
c.海の学びに関する各種事業活動等の動画等コンテンツ化</t>
    <rPh sb="110" eb="112">
      <t>ゼンコク</t>
    </rPh>
    <rPh sb="112" eb="115">
      <t>ハクブツカン</t>
    </rPh>
    <rPh sb="116" eb="117">
      <t>ウミ</t>
    </rPh>
    <rPh sb="118" eb="119">
      <t>マナ</t>
    </rPh>
    <rPh sb="120" eb="122">
      <t>カイギ</t>
    </rPh>
    <rPh sb="124" eb="125">
      <t>ム</t>
    </rPh>
    <rPh sb="130" eb="132">
      <t>カイギ</t>
    </rPh>
    <rPh sb="134" eb="136">
      <t>カイサイ</t>
    </rPh>
    <rPh sb="170" eb="172">
      <t>タヨウ</t>
    </rPh>
    <rPh sb="179" eb="181">
      <t>レンケイ</t>
    </rPh>
    <rPh sb="184" eb="189">
      <t>ゼンコクハクブツカン</t>
    </rPh>
    <rPh sb="190" eb="191">
      <t>ウミ</t>
    </rPh>
    <rPh sb="192" eb="193">
      <t>マナ</t>
    </rPh>
    <rPh sb="194" eb="196">
      <t>カイギ</t>
    </rPh>
    <rPh sb="197" eb="199">
      <t>カイサイ</t>
    </rPh>
    <rPh sb="200" eb="201">
      <t>ム</t>
    </rPh>
    <rPh sb="203" eb="207">
      <t>ジュンビカツドウ</t>
    </rPh>
    <rPh sb="208" eb="209">
      <t>オコナ</t>
    </rPh>
    <rPh sb="252" eb="254">
      <t>カクシュ</t>
    </rPh>
    <rPh sb="254" eb="257">
      <t>シュウゾウブツ</t>
    </rPh>
    <rPh sb="262" eb="264">
      <t>ジギョウ</t>
    </rPh>
    <rPh sb="270" eb="271">
      <t>カ</t>
    </rPh>
    <rPh sb="272" eb="274">
      <t>コウカイ</t>
    </rPh>
    <rPh sb="290" eb="291">
      <t>ウミ</t>
    </rPh>
    <rPh sb="292" eb="293">
      <t>マナ</t>
    </rPh>
    <rPh sb="295" eb="296">
      <t>カン</t>
    </rPh>
    <rPh sb="298" eb="300">
      <t>カクシュ</t>
    </rPh>
    <rPh sb="300" eb="305">
      <t>ジギョウカツドウトウ</t>
    </rPh>
    <rPh sb="306" eb="309">
      <t>ドウガトウ</t>
    </rPh>
    <rPh sb="314" eb="315">
      <t>カ</t>
    </rPh>
    <phoneticPr fontId="33"/>
  </si>
  <si>
    <t>1.定性目標
（1）全国の博物館への支援サポートを継続し、社会教育分野から海洋に関する国民の理解増進を図るとともに、今後の地域社会において海をテーマにした生涯学習の新たな実施、継続、定着を目指す博物館のモデル的な活動を推進する。
（２）海洋教育の推進に理解や関心を持つ全国博物館等を対象に、船の科学館が主催する意見交換の場を設け、発展的な事業の実施が見込まれる博物館や人材を「海の学び拠点」及び「海の学びコーディネーター（CN）」候補として選定し船の科学館のパートナーとして位置づけ、地域・分野における海洋教育の更なる推進を目指す。
（３）「海の学びCN」による地域会議を開催し、各地域単位での能動的・継続的な海洋教育の推進体制構築を目指す。
（４）「海の学びCN会議」の開催を通じ、海洋教育の全国的な推進体制構築を見据えた準備活動を行う。
（５）多様なセクターとの連携・共同実施体制による、社会教育分野を対象としたオールジャパンでの海洋教育推進体制構築を通じた全国博物館「海の学び会議」の本開催に向けたプレ会議を開催する。
2.定量目標
（１）新規10館での支援サポートを実施
（２）各種サポートプログラムへの支援を通じて参加者数合計100万人を目指す
（３）「海の学び拠点」及び「海の学びCN」を選定（10館又は人）
（４）「海の学びCN会議」を１回開催
（5）全国博物館「海の学び会議」の本開催に向けた「プレ会議」を1回開催</t>
    <rPh sb="281" eb="285">
      <t>チイキカイギ</t>
    </rPh>
    <rPh sb="286" eb="288">
      <t>カイサイ</t>
    </rPh>
    <rPh sb="374" eb="376">
      <t>タヨウ</t>
    </rPh>
    <rPh sb="383" eb="385">
      <t>レンケイ</t>
    </rPh>
    <rPh sb="386" eb="388">
      <t>キョウドウ</t>
    </rPh>
    <rPh sb="388" eb="392">
      <t>ジッシタイセイ</t>
    </rPh>
    <rPh sb="584" eb="589">
      <t>ゼンコクハクブツカン</t>
    </rPh>
    <rPh sb="590" eb="591">
      <t>ウミ</t>
    </rPh>
    <rPh sb="592" eb="593">
      <t>マナ</t>
    </rPh>
    <rPh sb="594" eb="596">
      <t>カイギ</t>
    </rPh>
    <rPh sb="598" eb="601">
      <t>ホンカイサイ</t>
    </rPh>
    <rPh sb="602" eb="603">
      <t>ム</t>
    </rPh>
    <rPh sb="608" eb="610">
      <t>カイギ</t>
    </rPh>
    <rPh sb="613" eb="614">
      <t>カイ</t>
    </rPh>
    <rPh sb="614" eb="616">
      <t>カイサイ</t>
    </rPh>
    <phoneticPr fontId="33"/>
  </si>
  <si>
    <t>1.各サポートプログラムの支援対象館が制作するもの
　（１）各館が制作する展示資料等
　（２）各館が制作するポスター等印刷物
　（３）各館から提出される実施報告書
2.「海の学びミュージアムサポート事業」事務局が制作するもの
　（１）事業案内リーフレット等印刷物
　（２）事業専用ホームページ</t>
    <phoneticPr fontId="33"/>
  </si>
  <si>
    <t>人件費</t>
    <rPh sb="0" eb="3">
      <t>ジンケンヒ</t>
    </rPh>
    <phoneticPr fontId="33"/>
  </si>
  <si>
    <t>旅費交通費</t>
    <rPh sb="0" eb="5">
      <t>リョヒコウツウヒ</t>
    </rPh>
    <phoneticPr fontId="33"/>
  </si>
  <si>
    <t>通信運搬費</t>
    <rPh sb="0" eb="5">
      <t>ツウシンウンパンヒ</t>
    </rPh>
    <phoneticPr fontId="33"/>
  </si>
  <si>
    <t>印刷製本費</t>
    <rPh sb="0" eb="5">
      <t>インサツセイホンヒ</t>
    </rPh>
    <phoneticPr fontId="33"/>
  </si>
  <si>
    <t>支払手数料</t>
    <rPh sb="0" eb="2">
      <t>シハライ</t>
    </rPh>
    <rPh sb="2" eb="5">
      <t>テスウリョウ</t>
    </rPh>
    <phoneticPr fontId="33"/>
  </si>
  <si>
    <t>委託費</t>
    <rPh sb="0" eb="3">
      <t>イタクヒ</t>
    </rPh>
    <phoneticPr fontId="33"/>
  </si>
  <si>
    <t>賃借料</t>
    <rPh sb="0" eb="3">
      <t>チンシャクリョウ</t>
    </rPh>
    <phoneticPr fontId="33"/>
  </si>
  <si>
    <t>消耗品費</t>
    <rPh sb="0" eb="4">
      <t>ショウモウヒンヒ</t>
    </rPh>
    <phoneticPr fontId="33"/>
  </si>
  <si>
    <t>支援費</t>
    <rPh sb="0" eb="3">
      <t>シエンヒ</t>
    </rPh>
    <phoneticPr fontId="33"/>
  </si>
  <si>
    <t>雑費</t>
    <rPh sb="0" eb="2">
      <t>ザッピ</t>
    </rPh>
    <phoneticPr fontId="33"/>
  </si>
  <si>
    <t>新聞図書費</t>
    <rPh sb="0" eb="5">
      <t>シンブントショヒ</t>
    </rPh>
    <phoneticPr fontId="33"/>
  </si>
  <si>
    <t>会議費</t>
    <rPh sb="0" eb="3">
      <t>カイギヒ</t>
    </rPh>
    <phoneticPr fontId="33"/>
  </si>
  <si>
    <t>未払金額534,381円含む</t>
    <rPh sb="0" eb="2">
      <t>ミバラ</t>
    </rPh>
    <rPh sb="2" eb="4">
      <t>キンガク</t>
    </rPh>
    <rPh sb="11" eb="12">
      <t>エン</t>
    </rPh>
    <rPh sb="12" eb="13">
      <t>フク</t>
    </rPh>
    <phoneticPr fontId="33"/>
  </si>
  <si>
    <t>謝金</t>
    <rPh sb="0" eb="2">
      <t>シャキン</t>
    </rPh>
    <phoneticPr fontId="33"/>
  </si>
  <si>
    <t>1.博物館が実施する各種活動への支援
　(1)時期：2024年4月～2025年11月
　(2)内容：
a.「プログラム1：海の企画展サポート」(計20件)
b.「プログラム2：海の博物館活動サポート」(計15件)
①Aコース：フィールドワークやアウトリーチ等の活動への支援(10件)
②Bコース：学校教育との連携に特化した活動への支援(5件)
c.「プログラム3：海の学び調査・研究活動サポート」(計3件)</t>
    <phoneticPr fontId="33"/>
  </si>
  <si>
    <t>1.博物館が実施する各種活動への支援
　(1)時期：2024年4月～2025年3月
　(2)内容：
a.海の企画展サポート(計13件)
b.海の博物館活動サポート(計15件)
c.海の学び調査・研究活動サポート(計5件)</t>
    <phoneticPr fontId="33"/>
  </si>
  <si>
    <t>「プログラム1：海の企画展サポート」、「プログラム2：海の博物館活動サポート」については当初予定していた事業件数以上の支援が出来たが、「プログラム3：海の学び調査・研究サポート」については申請相談は7件あったものの、申請に至らなかった。その要因としては、相談者が必ずしも事業化まで内部調整できない場合があることから、申請相談の母数をさらに増やすため、既存Webサイトでの告知はもちろん、過去利用者を通じた口コミの拡散依頼といった、より一層の広報活動が必要と思われる。</t>
    <rPh sb="56" eb="58">
      <t>イジョウ</t>
    </rPh>
    <rPh sb="127" eb="129">
      <t>ソウダン</t>
    </rPh>
    <rPh sb="129" eb="130">
      <t>シャ</t>
    </rPh>
    <rPh sb="131" eb="132">
      <t>カナラ</t>
    </rPh>
    <rPh sb="135" eb="138">
      <t>ジギョウカ</t>
    </rPh>
    <rPh sb="140" eb="144">
      <t>ナイブチョウセイ</t>
    </rPh>
    <rPh sb="148" eb="150">
      <t>バアイ</t>
    </rPh>
    <rPh sb="158" eb="162">
      <t>シンセイソウダン</t>
    </rPh>
    <rPh sb="163" eb="165">
      <t>ボスウ</t>
    </rPh>
    <rPh sb="169" eb="170">
      <t>フ</t>
    </rPh>
    <rPh sb="175" eb="177">
      <t>キゾン</t>
    </rPh>
    <rPh sb="185" eb="187">
      <t>コクチ</t>
    </rPh>
    <rPh sb="193" eb="195">
      <t>カコ</t>
    </rPh>
    <rPh sb="195" eb="198">
      <t>リヨウシャ</t>
    </rPh>
    <rPh sb="199" eb="200">
      <t>ツウ</t>
    </rPh>
    <rPh sb="202" eb="203">
      <t>クチ</t>
    </rPh>
    <rPh sb="206" eb="208">
      <t>カクサン</t>
    </rPh>
    <rPh sb="208" eb="210">
      <t>イライ</t>
    </rPh>
    <rPh sb="217" eb="219">
      <t>イッソウ</t>
    </rPh>
    <rPh sb="220" eb="224">
      <t>コウホウカツドウ</t>
    </rPh>
    <rPh sb="225" eb="227">
      <t>ヒツヨウ</t>
    </rPh>
    <rPh sb="228" eb="229">
      <t>オモ</t>
    </rPh>
    <phoneticPr fontId="33"/>
  </si>
  <si>
    <t>別添報告書参照。</t>
    <phoneticPr fontId="33"/>
  </si>
  <si>
    <t>2.「海の学びコーディネーター」の発掘・育成と、連携協定の締結
　(1)時期：2024年4月～2025年11月
　(2)場所：全国
　(3)内容：
a.候補発掘及び選定に向けた意見交換会の実施：本年度は新たに候補者として９団体9名を選定し、締結に向けた相談を行った。（候補者合計：38団体42名）
b.発展的な海洋教育活動を目指す博物館や人材を「海の学び拠点」及び「海の学びコーディネーター」として、新たに5団体5名と連携協定を締結した。（累計36名）</t>
    <rPh sb="97" eb="100">
      <t>ホンネンド</t>
    </rPh>
    <rPh sb="101" eb="102">
      <t>アラ</t>
    </rPh>
    <rPh sb="104" eb="107">
      <t>コウホシャ</t>
    </rPh>
    <rPh sb="111" eb="113">
      <t>ダンタイ</t>
    </rPh>
    <rPh sb="114" eb="115">
      <t>メイ</t>
    </rPh>
    <rPh sb="116" eb="118">
      <t>センテイ</t>
    </rPh>
    <rPh sb="120" eb="122">
      <t>テイケツ</t>
    </rPh>
    <rPh sb="123" eb="124">
      <t>ム</t>
    </rPh>
    <rPh sb="126" eb="128">
      <t>ソウダン</t>
    </rPh>
    <rPh sb="129" eb="130">
      <t>オコナ</t>
    </rPh>
    <rPh sb="134" eb="137">
      <t>コウホシャ</t>
    </rPh>
    <rPh sb="137" eb="139">
      <t>ゴウケイ</t>
    </rPh>
    <rPh sb="142" eb="144">
      <t>ダンタイ</t>
    </rPh>
    <rPh sb="146" eb="147">
      <t>メイ</t>
    </rPh>
    <rPh sb="200" eb="201">
      <t>アラ</t>
    </rPh>
    <rPh sb="204" eb="206">
      <t>ダンタイ</t>
    </rPh>
    <rPh sb="207" eb="208">
      <t>メイ</t>
    </rPh>
    <rPh sb="209" eb="211">
      <t>レンケイ</t>
    </rPh>
    <rPh sb="211" eb="213">
      <t>キョウテイ</t>
    </rPh>
    <rPh sb="214" eb="216">
      <t>テイケツ</t>
    </rPh>
    <phoneticPr fontId="33"/>
  </si>
  <si>
    <t>既存の「海の学びコーディネーター」やその候補者を対象に、今後の継続的・発展的な海の学び活動の実施に向けた打合せを行うことで、今後の地域内他セクター等を巻き込んだ事業展開や今後の継続性に向けた検討などを行うことが出来た。本年度は新たに5団体5名とのコーディネーター連携協定を締結すると共に、『全国「海の学び」フォーラム』で挙がった解決課題（無関心層に向けた事業開発）について、各コーディネーター及び候補者との議論や事業化に向けた具体的な検討をWeb上で定期的に行うことが出来た。</t>
    <rPh sb="117" eb="119">
      <t>ダンタイ</t>
    </rPh>
    <rPh sb="131" eb="133">
      <t>レンケイ</t>
    </rPh>
    <rPh sb="145" eb="147">
      <t>ゼンコク</t>
    </rPh>
    <rPh sb="148" eb="149">
      <t>ウミ</t>
    </rPh>
    <rPh sb="150" eb="151">
      <t>マナ</t>
    </rPh>
    <rPh sb="164" eb="168">
      <t>カイケツカダイ</t>
    </rPh>
    <rPh sb="169" eb="173">
      <t>ムカンシンソウ</t>
    </rPh>
    <rPh sb="174" eb="175">
      <t>ム</t>
    </rPh>
    <rPh sb="177" eb="181">
      <t>ジギョウカイハツ</t>
    </rPh>
    <rPh sb="196" eb="197">
      <t>オヨ</t>
    </rPh>
    <rPh sb="198" eb="201">
      <t>コウホシャ</t>
    </rPh>
    <rPh sb="223" eb="224">
      <t>ジョウ</t>
    </rPh>
    <rPh sb="225" eb="228">
      <t>テイキテキ</t>
    </rPh>
    <phoneticPr fontId="33"/>
  </si>
  <si>
    <t>「海の学びコーディネーター」連携協定の締結について、当初10名との新規締結を目標としていたが、結果として5団体5名となってしまった。その要因は、候補者の選定・協定締結については量より質を重視していることから数が伸び悩む結果となった。今後も引き続き当サポート事業の推進パートナーとしてのコーディネーター数を増やすことは目標としつつ、適正な目標設定を行うこととしたい。</t>
    <rPh sb="33" eb="35">
      <t>シンキ</t>
    </rPh>
    <rPh sb="35" eb="37">
      <t>テイケツ</t>
    </rPh>
    <rPh sb="53" eb="55">
      <t>ダンタイ</t>
    </rPh>
    <rPh sb="72" eb="75">
      <t>コウホシャ</t>
    </rPh>
    <rPh sb="76" eb="78">
      <t>センテイ</t>
    </rPh>
    <rPh sb="79" eb="83">
      <t>キョウテイテイケツ</t>
    </rPh>
    <rPh sb="88" eb="89">
      <t>リョウ</t>
    </rPh>
    <rPh sb="91" eb="92">
      <t>シツ</t>
    </rPh>
    <rPh sb="93" eb="95">
      <t>ジュウシ</t>
    </rPh>
    <rPh sb="103" eb="104">
      <t>カズ</t>
    </rPh>
    <rPh sb="105" eb="106">
      <t>ノ</t>
    </rPh>
    <rPh sb="107" eb="108">
      <t>ナヤ</t>
    </rPh>
    <rPh sb="109" eb="111">
      <t>ケッカ</t>
    </rPh>
    <rPh sb="116" eb="118">
      <t>コンゴ</t>
    </rPh>
    <rPh sb="119" eb="120">
      <t>ヒ</t>
    </rPh>
    <rPh sb="121" eb="122">
      <t>ツヅ</t>
    </rPh>
    <rPh sb="123" eb="124">
      <t>トウ</t>
    </rPh>
    <rPh sb="128" eb="130">
      <t>ジギョウ</t>
    </rPh>
    <rPh sb="131" eb="133">
      <t>スイシン</t>
    </rPh>
    <rPh sb="150" eb="151">
      <t>スウ</t>
    </rPh>
    <rPh sb="152" eb="153">
      <t>フ</t>
    </rPh>
    <rPh sb="158" eb="160">
      <t>モクヒョウ</t>
    </rPh>
    <rPh sb="165" eb="167">
      <t>テキセイ</t>
    </rPh>
    <rPh sb="168" eb="172">
      <t>モクヒョウセッテイ</t>
    </rPh>
    <rPh sb="173" eb="174">
      <t>オコナ</t>
    </rPh>
    <phoneticPr fontId="33"/>
  </si>
  <si>
    <t>特に無し。</t>
    <rPh sb="0" eb="1">
      <t>トク</t>
    </rPh>
    <rPh sb="2" eb="3">
      <t>ナ</t>
    </rPh>
    <phoneticPr fontId="33"/>
  </si>
  <si>
    <t>当初は各地でのリアル開催を計画していたが、オンラインで複数回実施する方針に転換したことで、定期的な議論の場を設けることが出来た。また参加メンバーは、「海の学びコーディネーター」を中心に、『全国「海の学び」フォーラム』に参加頂いたコーディネーターと協働する各地域内のNPO等各種団体や、学校教員、学識関係者、海洋教育推進関連団体を交えて行い、議論の内容としてはフォーラムで議論となった「無関心層へのアプローチ」を目的とした海の遊びプログラム開発に向けた議論や、事業成果の継続利用・他地域への展開を目的とした巡回展事業等についての議論を行い、巡回展については受入れ先が決定するなどの成果を上げることができ、海の遊びプログラム開発についても事業化に向けた準備を進めることが出来た。成功の要因としては、フォーラムでの議論の内容をフォーラム終了後に速やかに参加者と実際に議論し、事業化に向けた調整をサポート事務局として推進することが出来たことが要因と考える。</t>
    <rPh sb="0" eb="2">
      <t>トウショ</t>
    </rPh>
    <rPh sb="3" eb="5">
      <t>カクチ</t>
    </rPh>
    <rPh sb="10" eb="12">
      <t>カイサイ</t>
    </rPh>
    <rPh sb="13" eb="15">
      <t>ケイカク</t>
    </rPh>
    <rPh sb="27" eb="30">
      <t>フクスウカイ</t>
    </rPh>
    <rPh sb="30" eb="32">
      <t>ジッシ</t>
    </rPh>
    <rPh sb="34" eb="36">
      <t>ホウシン</t>
    </rPh>
    <rPh sb="37" eb="39">
      <t>テンカン</t>
    </rPh>
    <rPh sb="45" eb="48">
      <t>テイキテキ</t>
    </rPh>
    <rPh sb="49" eb="51">
      <t>ギロン</t>
    </rPh>
    <rPh sb="52" eb="53">
      <t>バ</t>
    </rPh>
    <rPh sb="54" eb="55">
      <t>モウ</t>
    </rPh>
    <rPh sb="60" eb="62">
      <t>デキ</t>
    </rPh>
    <rPh sb="170" eb="172">
      <t>ギロン</t>
    </rPh>
    <rPh sb="173" eb="175">
      <t>ナイヨウ</t>
    </rPh>
    <rPh sb="229" eb="233">
      <t>ジギョウセイカ</t>
    </rPh>
    <rPh sb="234" eb="238">
      <t>ケイゾクリヨウ</t>
    </rPh>
    <rPh sb="239" eb="242">
      <t>タチイキ</t>
    </rPh>
    <rPh sb="244" eb="246">
      <t>テンカイ</t>
    </rPh>
    <rPh sb="247" eb="249">
      <t>モクテキ</t>
    </rPh>
    <rPh sb="252" eb="257">
      <t>ジュンカイテンジギョウ</t>
    </rPh>
    <rPh sb="263" eb="265">
      <t>ギロン</t>
    </rPh>
    <rPh sb="269" eb="272">
      <t>ジュンカイテン</t>
    </rPh>
    <rPh sb="277" eb="279">
      <t>ウケイ</t>
    </rPh>
    <rPh sb="280" eb="281">
      <t>サキ</t>
    </rPh>
    <rPh sb="282" eb="284">
      <t>ケッテイ</t>
    </rPh>
    <rPh sb="289" eb="291">
      <t>セイカ</t>
    </rPh>
    <rPh sb="292" eb="293">
      <t>ア</t>
    </rPh>
    <rPh sb="301" eb="302">
      <t>ウミ</t>
    </rPh>
    <rPh sb="303" eb="304">
      <t>アソ</t>
    </rPh>
    <rPh sb="310" eb="312">
      <t>カイハツ</t>
    </rPh>
    <rPh sb="317" eb="320">
      <t>ジギョウカ</t>
    </rPh>
    <rPh sb="321" eb="322">
      <t>ム</t>
    </rPh>
    <rPh sb="324" eb="326">
      <t>ジュンビ</t>
    </rPh>
    <rPh sb="327" eb="328">
      <t>スス</t>
    </rPh>
    <rPh sb="333" eb="335">
      <t>デキ</t>
    </rPh>
    <rPh sb="337" eb="339">
      <t>セイコウ</t>
    </rPh>
    <rPh sb="340" eb="342">
      <t>ヨウイン</t>
    </rPh>
    <rPh sb="354" eb="356">
      <t>ギロン</t>
    </rPh>
    <rPh sb="357" eb="359">
      <t>ナイヨウ</t>
    </rPh>
    <rPh sb="365" eb="368">
      <t>シュウリョウゴ</t>
    </rPh>
    <rPh sb="369" eb="370">
      <t>スミ</t>
    </rPh>
    <rPh sb="373" eb="376">
      <t>サンカシャ</t>
    </rPh>
    <rPh sb="377" eb="379">
      <t>ジッサイ</t>
    </rPh>
    <rPh sb="380" eb="382">
      <t>ギロン</t>
    </rPh>
    <rPh sb="388" eb="389">
      <t>ム</t>
    </rPh>
    <rPh sb="391" eb="393">
      <t>チョウセイ</t>
    </rPh>
    <rPh sb="398" eb="401">
      <t>ジムキョク</t>
    </rPh>
    <rPh sb="404" eb="406">
      <t>スイシン</t>
    </rPh>
    <rPh sb="411" eb="413">
      <t>デキ</t>
    </rPh>
    <rPh sb="417" eb="419">
      <t>ヨウイン</t>
    </rPh>
    <rPh sb="420" eb="421">
      <t>カンガ</t>
    </rPh>
    <phoneticPr fontId="33"/>
  </si>
  <si>
    <t>3.海洋教育推進交流サイト「海の学び交流ひろば」の運用を通じたコーディネーターとの情報交換
　(1)時期：2024年4月～2025年11月
　(2)場所：Web（Discord）
　(3)内容：Web上による情報交換プラットフォーム(Discord)の運用を通じて、当サポート事業パートナーである海の学びコーディネーターとの連携を通じた海洋教育推進に向けたた各種議論・事業化に向けた情報交換活動を行った。</t>
    <rPh sb="28" eb="29">
      <t>ツウ</t>
    </rPh>
    <rPh sb="41" eb="45">
      <t>ジョウホウコウカン</t>
    </rPh>
    <phoneticPr fontId="33"/>
  </si>
  <si>
    <t>4.『全国「海の学び」フォーラム』の開催
　(1)時期：2025年3月27日、28日
　(2)場所：東京都
  (3)参加者数：合計104名(内オンライン参加15名)
　(4)内容：全国の「海の学びコーディネーター」を一堂に集めると共に、全国の学校・学識関係者、地域のNPO等各種団体や海洋教育関連府省を交え、当財団を中心としたオールジャパンでの海洋教育推進体制構築を見据えた議論・ワークショップを行った。
5.「海の学びミュージアムサポート」事業専用ホームページの構築と運用を通じた広報活動
　(1)時期：2024年4月～2025年11月
　(2)内容：
a.各種収蔵物やサポート事業のアーカイブ化と公開
b.公募等関連情報の告知
c.海の学びに関する各種事業活動等の動画等コンテンツ化</t>
    <rPh sb="3" eb="5">
      <t>ゼンコク</t>
    </rPh>
    <rPh sb="71" eb="72">
      <t>ウチ</t>
    </rPh>
    <rPh sb="240" eb="241">
      <t>ツウ</t>
    </rPh>
    <phoneticPr fontId="33"/>
  </si>
  <si>
    <t>過去２回にわたり「海の学びコーディネーター会議」として開催した本会議であったが、今回から海洋教育推進に関わる様々なセクター（省庁、学校・学識関係、NPO等民間、海洋関連機関団体など）を幅広く対象として発展的に拡大し、当財団を中心としたオールジャパンでの海洋教育推進体制の構築を見据えて実施したことから、名称を『全国「海の学び」フォーラム』として開催した。
今回からの新たな参加団体として、環境省、日本動物園水族館協会、日本水族館協会、海洋研究開発機構、国立極地研究所からオブザーバー参加を頂き、基調講演の実施や各種議論に加わって頂いたことで、議論の内容と範囲を幅広くしつつも深めることが出来たことから、オールジャパンでの海洋教育推進体制構築に向けて一定の成果を上げることが出来た。
また、今回は初めて中学生・大学生の参加も少数ではあったが見られ、各班グループワークに加わって頂くことで、利用者側の意見を得ることも出来た。
さらに、今回から新たに議論の内容や成果・今後に向けた課題等を「大会決議」としてまとめることで、成果の見える化と発信をすることが出来た他、フォーラム終了後も議論内容を基に、コーディネーター等との事業化に向けた議論を行うことが出来た。
その要因としては、海洋教育推進を行う団体は様々あるが、取りまとめを行う団体の不在といった課題を把握したうえで当サポート事務局として課題解決に向けた戦略作りとアクションを具体的に推進できたことが要因と考えられる。
なお、広報活動については上記フォーラムでの議論成果等を新たな広報内容として発信するなど、継続して実施している。</t>
    <rPh sb="0" eb="2">
      <t>カコ</t>
    </rPh>
    <rPh sb="3" eb="4">
      <t>カイ</t>
    </rPh>
    <rPh sb="27" eb="29">
      <t>カイサイ</t>
    </rPh>
    <rPh sb="31" eb="34">
      <t>ホンカイギ</t>
    </rPh>
    <rPh sb="40" eb="42">
      <t>コンカイ</t>
    </rPh>
    <rPh sb="44" eb="50">
      <t>カイヨウキョウイクスイシン</t>
    </rPh>
    <rPh sb="51" eb="52">
      <t>カカ</t>
    </rPh>
    <rPh sb="54" eb="56">
      <t>サマザマ</t>
    </rPh>
    <rPh sb="62" eb="64">
      <t>ショウチョウ</t>
    </rPh>
    <rPh sb="65" eb="67">
      <t>ガッコウ</t>
    </rPh>
    <rPh sb="68" eb="70">
      <t>ガクシキ</t>
    </rPh>
    <rPh sb="70" eb="72">
      <t>カンケイ</t>
    </rPh>
    <rPh sb="76" eb="77">
      <t>トウ</t>
    </rPh>
    <rPh sb="77" eb="79">
      <t>ミンカン</t>
    </rPh>
    <rPh sb="80" eb="84">
      <t>カイヨウカンレン</t>
    </rPh>
    <rPh sb="84" eb="86">
      <t>キカン</t>
    </rPh>
    <rPh sb="86" eb="88">
      <t>ダンタイ</t>
    </rPh>
    <rPh sb="92" eb="94">
      <t>ハバヒロ</t>
    </rPh>
    <rPh sb="95" eb="97">
      <t>タイショウ</t>
    </rPh>
    <rPh sb="100" eb="102">
      <t>ハッテン</t>
    </rPh>
    <rPh sb="104" eb="106">
      <t>カクダイ</t>
    </rPh>
    <rPh sb="108" eb="111">
      <t>トウザイダン</t>
    </rPh>
    <rPh sb="112" eb="114">
      <t>チュウシン</t>
    </rPh>
    <rPh sb="126" eb="128">
      <t>カイヨウ</t>
    </rPh>
    <rPh sb="128" eb="132">
      <t>キョウイクスイシン</t>
    </rPh>
    <rPh sb="132" eb="134">
      <t>タイセイ</t>
    </rPh>
    <rPh sb="135" eb="137">
      <t>コウチク</t>
    </rPh>
    <rPh sb="138" eb="140">
      <t>ミス</t>
    </rPh>
    <rPh sb="142" eb="144">
      <t>ジッシ</t>
    </rPh>
    <rPh sb="151" eb="153">
      <t>メイショウ</t>
    </rPh>
    <rPh sb="155" eb="157">
      <t>ゼンコク</t>
    </rPh>
    <rPh sb="158" eb="159">
      <t>ウミ</t>
    </rPh>
    <rPh sb="160" eb="161">
      <t>マナ</t>
    </rPh>
    <rPh sb="172" eb="174">
      <t>カイサイ</t>
    </rPh>
    <rPh sb="178" eb="180">
      <t>コンカイ</t>
    </rPh>
    <rPh sb="183" eb="184">
      <t>アラ</t>
    </rPh>
    <rPh sb="186" eb="190">
      <t>サンカダンタイ</t>
    </rPh>
    <rPh sb="194" eb="197">
      <t>カンキョウショウ</t>
    </rPh>
    <rPh sb="198" eb="208">
      <t>ニホンドウブツエンスイゾクカンキョウカイ</t>
    </rPh>
    <rPh sb="209" eb="214">
      <t>ニホンスイゾクカン</t>
    </rPh>
    <rPh sb="214" eb="216">
      <t>キョウカイ</t>
    </rPh>
    <rPh sb="217" eb="221">
      <t>カイヨウケンキュウ</t>
    </rPh>
    <rPh sb="221" eb="225">
      <t>カイハツキコウ</t>
    </rPh>
    <rPh sb="226" eb="230">
      <t>コクリツキョクチ</t>
    </rPh>
    <rPh sb="230" eb="233">
      <t>ケンキュウショ</t>
    </rPh>
    <rPh sb="241" eb="243">
      <t>サンカ</t>
    </rPh>
    <rPh sb="244" eb="245">
      <t>イタダ</t>
    </rPh>
    <rPh sb="247" eb="251">
      <t>キチョウコウエン</t>
    </rPh>
    <rPh sb="252" eb="254">
      <t>ジッシ</t>
    </rPh>
    <rPh sb="255" eb="257">
      <t>カクシュ</t>
    </rPh>
    <rPh sb="257" eb="259">
      <t>ギロン</t>
    </rPh>
    <rPh sb="260" eb="261">
      <t>クワ</t>
    </rPh>
    <rPh sb="264" eb="265">
      <t>イタダ</t>
    </rPh>
    <rPh sb="271" eb="273">
      <t>ギロン</t>
    </rPh>
    <rPh sb="274" eb="276">
      <t>ナイヨウ</t>
    </rPh>
    <rPh sb="277" eb="279">
      <t>ハンイ</t>
    </rPh>
    <rPh sb="280" eb="282">
      <t>ハバヒロ</t>
    </rPh>
    <rPh sb="287" eb="288">
      <t>フカ</t>
    </rPh>
    <rPh sb="293" eb="295">
      <t>デキ</t>
    </rPh>
    <rPh sb="310" eb="316">
      <t>カイヨウキョウイクスイシン</t>
    </rPh>
    <rPh sb="316" eb="318">
      <t>タイセイ</t>
    </rPh>
    <rPh sb="318" eb="320">
      <t>コウチク</t>
    </rPh>
    <rPh sb="321" eb="322">
      <t>ム</t>
    </rPh>
    <rPh sb="324" eb="326">
      <t>イッテイ</t>
    </rPh>
    <rPh sb="327" eb="329">
      <t>セイカ</t>
    </rPh>
    <rPh sb="330" eb="331">
      <t>ア</t>
    </rPh>
    <rPh sb="336" eb="338">
      <t>デキ</t>
    </rPh>
    <rPh sb="344" eb="346">
      <t>コンカイ</t>
    </rPh>
    <rPh sb="347" eb="348">
      <t>ハジ</t>
    </rPh>
    <rPh sb="350" eb="351">
      <t>チュウ</t>
    </rPh>
    <rPh sb="351" eb="353">
      <t>ガクセイ</t>
    </rPh>
    <rPh sb="354" eb="357">
      <t>ダイガクセイ</t>
    </rPh>
    <rPh sb="369" eb="370">
      <t>ミ</t>
    </rPh>
    <rPh sb="373" eb="375">
      <t>カクハン</t>
    </rPh>
    <rPh sb="383" eb="384">
      <t>クワ</t>
    </rPh>
    <rPh sb="387" eb="388">
      <t>イタダ</t>
    </rPh>
    <rPh sb="393" eb="397">
      <t>リヨウシャガワ</t>
    </rPh>
    <rPh sb="398" eb="400">
      <t>イケン</t>
    </rPh>
    <rPh sb="401" eb="402">
      <t>エ</t>
    </rPh>
    <rPh sb="406" eb="408">
      <t>デキ</t>
    </rPh>
    <rPh sb="415" eb="417">
      <t>コンカイ</t>
    </rPh>
    <rPh sb="419" eb="420">
      <t>アラ</t>
    </rPh>
    <rPh sb="422" eb="424">
      <t>ギロン</t>
    </rPh>
    <rPh sb="425" eb="427">
      <t>ナイヨウ</t>
    </rPh>
    <rPh sb="428" eb="430">
      <t>セイカ</t>
    </rPh>
    <rPh sb="431" eb="433">
      <t>コンゴ</t>
    </rPh>
    <rPh sb="434" eb="435">
      <t>ム</t>
    </rPh>
    <rPh sb="437" eb="440">
      <t>カダイトウ</t>
    </rPh>
    <rPh sb="442" eb="446">
      <t>タイカイケツギ</t>
    </rPh>
    <rPh sb="458" eb="460">
      <t>セイカ</t>
    </rPh>
    <rPh sb="461" eb="462">
      <t>ミ</t>
    </rPh>
    <rPh sb="464" eb="465">
      <t>カ</t>
    </rPh>
    <rPh sb="466" eb="468">
      <t>ハッシン</t>
    </rPh>
    <rPh sb="474" eb="476">
      <t>デキ</t>
    </rPh>
    <rPh sb="477" eb="478">
      <t>ホカ</t>
    </rPh>
    <rPh sb="484" eb="487">
      <t>シュウリョウゴ</t>
    </rPh>
    <rPh sb="488" eb="490">
      <t>ギロン</t>
    </rPh>
    <rPh sb="490" eb="492">
      <t>ナイヨウ</t>
    </rPh>
    <rPh sb="493" eb="494">
      <t>モト</t>
    </rPh>
    <rPh sb="504" eb="505">
      <t>トウ</t>
    </rPh>
    <rPh sb="507" eb="510">
      <t>ジギョウカ</t>
    </rPh>
    <rPh sb="511" eb="512">
      <t>ム</t>
    </rPh>
    <rPh sb="514" eb="516">
      <t>ギロン</t>
    </rPh>
    <rPh sb="517" eb="518">
      <t>オコナ</t>
    </rPh>
    <rPh sb="522" eb="524">
      <t>デキ</t>
    </rPh>
    <rPh sb="529" eb="531">
      <t>ヨウイン</t>
    </rPh>
    <rPh sb="636" eb="640">
      <t>コウホウカツドウ</t>
    </rPh>
    <rPh sb="645" eb="647">
      <t>ジョウキ</t>
    </rPh>
    <rPh sb="654" eb="656">
      <t>ギロン</t>
    </rPh>
    <rPh sb="656" eb="658">
      <t>セイカ</t>
    </rPh>
    <rPh sb="658" eb="659">
      <t>トウ</t>
    </rPh>
    <rPh sb="660" eb="661">
      <t>アラ</t>
    </rPh>
    <rPh sb="663" eb="665">
      <t>コウホウ</t>
    </rPh>
    <rPh sb="665" eb="667">
      <t>ナイヨウ</t>
    </rPh>
    <rPh sb="670" eb="672">
      <t>ハッシン</t>
    </rPh>
    <rPh sb="677" eb="679">
      <t>ケイゾク</t>
    </rPh>
    <rPh sb="681" eb="683">
      <t>ジッシ</t>
    </rPh>
    <phoneticPr fontId="33"/>
  </si>
  <si>
    <t>失敗ではないが改善点として、フォーラムでの議論の中に、「海洋教育推進を謳うのであれば水産庁や文部科学省などの省庁も参加した方が望ましい」との意見が挙がったことから、次回開催時には海洋教育推進に関わるより幅広い団体にも参画頂けるよう働きかけを行う必要性を感じる。</t>
    <rPh sb="0" eb="2">
      <t>シッパイ</t>
    </rPh>
    <rPh sb="7" eb="10">
      <t>カイゼンテン</t>
    </rPh>
    <rPh sb="21" eb="23">
      <t>ギロン</t>
    </rPh>
    <rPh sb="24" eb="25">
      <t>ナカ</t>
    </rPh>
    <rPh sb="28" eb="34">
      <t>カイヨウキョウイクスイシン</t>
    </rPh>
    <rPh sb="35" eb="36">
      <t>ウタ</t>
    </rPh>
    <rPh sb="42" eb="45">
      <t>スイサンチョウ</t>
    </rPh>
    <rPh sb="46" eb="51">
      <t>モンブカガクショウ</t>
    </rPh>
    <rPh sb="54" eb="56">
      <t>ショウチョウ</t>
    </rPh>
    <rPh sb="57" eb="59">
      <t>サンカ</t>
    </rPh>
    <rPh sb="61" eb="62">
      <t>ホウ</t>
    </rPh>
    <rPh sb="63" eb="64">
      <t>ノゾ</t>
    </rPh>
    <rPh sb="70" eb="72">
      <t>イケン</t>
    </rPh>
    <rPh sb="73" eb="74">
      <t>ア</t>
    </rPh>
    <rPh sb="82" eb="84">
      <t>ジカイ</t>
    </rPh>
    <rPh sb="84" eb="86">
      <t>カイサイ</t>
    </rPh>
    <rPh sb="86" eb="87">
      <t>ジ</t>
    </rPh>
    <rPh sb="89" eb="95">
      <t>カイヨウキョウイクスイシン</t>
    </rPh>
    <rPh sb="96" eb="97">
      <t>カカ</t>
    </rPh>
    <rPh sb="101" eb="103">
      <t>ハバヒロ</t>
    </rPh>
    <rPh sb="104" eb="106">
      <t>ダンタイ</t>
    </rPh>
    <rPh sb="108" eb="110">
      <t>サンカク</t>
    </rPh>
    <rPh sb="110" eb="111">
      <t>イタダ</t>
    </rPh>
    <rPh sb="115" eb="116">
      <t>ハタラ</t>
    </rPh>
    <rPh sb="120" eb="121">
      <t>オコナ</t>
    </rPh>
    <rPh sb="122" eb="125">
      <t>ヒツヨウセイ</t>
    </rPh>
    <rPh sb="126" eb="127">
      <t>カン</t>
    </rPh>
    <phoneticPr fontId="33"/>
  </si>
  <si>
    <t>各種サポートプログラムを通じた各館での海の学びの実践サポートを行うことで、様々な館種・地域・テーマを通じた社会教育分野からの海の学びの実践と推進を行うことができ、本年度は新たに18団体・18事業での新規支援を通じた海洋教育の実践を推進することができた。その一因として、既存の海の学びコーディネーターからの紹介の他、海との距離や館種・分野に捕らわれず広く事業を募集したことや、申請相談段階から実施館・担当者との事業作りを通じて、各館ならではの海の学びへのアプローチ方法や海との関連性を認識して頂く機会となり、各館の特徴や地域性を強みとして生かした各館ならではの海の学びの実践事例作りや海洋教育への理解と、当サポート事業への賛同を頂けたことが挙げられる。</t>
    <rPh sb="90" eb="92">
      <t>ダンタイ</t>
    </rPh>
    <rPh sb="134" eb="136">
      <t>キゾン</t>
    </rPh>
    <rPh sb="137" eb="138">
      <t>ウミ</t>
    </rPh>
    <rPh sb="139" eb="140">
      <t>マナ</t>
    </rPh>
    <rPh sb="152" eb="154">
      <t>ショウカイ</t>
    </rPh>
    <rPh sb="155" eb="156">
      <t>ホカ</t>
    </rPh>
    <phoneticPr fontId="33"/>
  </si>
  <si>
    <t>本事業を通じたミッションとして『海洋国家日本における「海の学び」のスタンダード化』を掲げ、事業目標として「①全国の社会教育施設における海の学びの実践推進」、「②各地域で博物館が中心となり、地域を巻き込んだ海の学び活動の創出・継続・定着化」、『③本事業と連携・連動した活動ができるパートナー「海の学びコーディネーター」の発掘・育成』、「④多様なセクターとの連携による社会教育分野からの総合的な海洋教育推進体制の構築」を定めている。その目標達成に向けて中核的なアプローチとなるのが海の学びコーディネーターの発掘・育成を通じた社会教育分野からの海洋教育の協働推進体制構築であるが、今回実施した『全国「海の学び」フォーラム』において、新たに今回からの新たな参加団体として、環境省、日本動物園水族館協会、日本水族館協会、海洋研究開発機構、国立極地研究所からオブザーバー参加を頂き、基調講演の実施や各種議論に加わって頂いたことで、議論の内容と範囲を幅広くしつつも深めることが出来たことから、オールジャパンでの海洋教育推進体制構築に向けて一定の成果を上げることが出来たほか、今回から新たに議論の内容や成果・今後に向けた課題等を「大会決議」としてまとめることで、成果の見える化と発信をすることが出来た他、フォーラム終了後も議論内容（無関心層の取り込み、事業成果の他地域展開・二次利用等）を基に、コーディネーター等との事業化に向けた議論を行うことが出来た。</t>
    <rPh sb="294" eb="296">
      <t>ゼンコク</t>
    </rPh>
    <rPh sb="297" eb="298">
      <t>ウミ</t>
    </rPh>
    <rPh sb="299" eb="300">
      <t>マナ</t>
    </rPh>
    <rPh sb="558" eb="562">
      <t>ムカンシンソウ</t>
    </rPh>
    <rPh sb="563" eb="564">
      <t>ト</t>
    </rPh>
    <rPh sb="565" eb="566">
      <t>コ</t>
    </rPh>
    <rPh sb="568" eb="572">
      <t>ジギョウセイカ</t>
    </rPh>
    <rPh sb="573" eb="578">
      <t>タチイキテンカイ</t>
    </rPh>
    <rPh sb="579" eb="583">
      <t>ニジリヨウ</t>
    </rPh>
    <rPh sb="583" eb="584">
      <t>ナド</t>
    </rPh>
    <phoneticPr fontId="33"/>
  </si>
  <si>
    <t>オールジャパンでの海洋教育推進体制構築に向けて今回本開催した『全国「海の学び」フォーラム』によって、関連省庁や民間団体、関連機関等の多様なセクターによる我が国海洋教育推進に向けた協力体制の構築と、今後の海洋教育推進に向けた議論を交わすことができたことは成果であったが、会議の中での議論において、海洋教育推進において関連の深い「水産庁」や「文部科学省」といった組織の協力が現状得られていないため、今後は必要と思われる関連団体をさらに拡充していくこととしたい。また、フォーラムの中で様々な発表が行われたが、発表内容を基にした議論を十分深める時間が無かったとの声も出たため、今後は一方的な情報のインプットではなく、双方向での議論が行えるよう時間配分を行うこととしたい。</t>
    <rPh sb="23" eb="25">
      <t>コンカイ</t>
    </rPh>
    <rPh sb="25" eb="28">
      <t>ホンカイサイ</t>
    </rPh>
    <rPh sb="31" eb="33">
      <t>ゼンコク</t>
    </rPh>
    <rPh sb="34" eb="35">
      <t>ウミ</t>
    </rPh>
    <rPh sb="36" eb="37">
      <t>マナ</t>
    </rPh>
    <rPh sb="50" eb="54">
      <t>カンレンショウチョウ</t>
    </rPh>
    <rPh sb="55" eb="57">
      <t>ミンカン</t>
    </rPh>
    <rPh sb="57" eb="59">
      <t>ダンタイ</t>
    </rPh>
    <rPh sb="137" eb="138">
      <t>ナカ</t>
    </rPh>
    <rPh sb="140" eb="142">
      <t>ギロン</t>
    </rPh>
    <rPh sb="147" eb="153">
      <t>カイヨウキョウイクスイシン</t>
    </rPh>
    <rPh sb="157" eb="159">
      <t>カンレン</t>
    </rPh>
    <rPh sb="160" eb="161">
      <t>フカ</t>
    </rPh>
    <rPh sb="163" eb="166">
      <t>スイサンチョウ</t>
    </rPh>
    <rPh sb="169" eb="174">
      <t>モンブカガクショウ</t>
    </rPh>
    <rPh sb="179" eb="181">
      <t>ソシキ</t>
    </rPh>
    <rPh sb="182" eb="184">
      <t>キョウリョク</t>
    </rPh>
    <rPh sb="185" eb="188">
      <t>ゲンジョウエ</t>
    </rPh>
    <rPh sb="197" eb="199">
      <t>コンゴ</t>
    </rPh>
    <rPh sb="200" eb="202">
      <t>ヒツヨウ</t>
    </rPh>
    <rPh sb="203" eb="204">
      <t>オモ</t>
    </rPh>
    <rPh sb="207" eb="209">
      <t>カンレン</t>
    </rPh>
    <rPh sb="209" eb="211">
      <t>ダンタイ</t>
    </rPh>
    <rPh sb="215" eb="217">
      <t>カクジュウ</t>
    </rPh>
    <rPh sb="237" eb="238">
      <t>ナカ</t>
    </rPh>
    <rPh sb="239" eb="241">
      <t>サマザマ</t>
    </rPh>
    <rPh sb="242" eb="244">
      <t>ハッピョウ</t>
    </rPh>
    <rPh sb="245" eb="246">
      <t>オコナ</t>
    </rPh>
    <rPh sb="251" eb="255">
      <t>ハッピョウナイヨウ</t>
    </rPh>
    <rPh sb="256" eb="257">
      <t>モト</t>
    </rPh>
    <rPh sb="260" eb="262">
      <t>ギロン</t>
    </rPh>
    <rPh sb="263" eb="265">
      <t>ジュウブン</t>
    </rPh>
    <rPh sb="265" eb="266">
      <t>フカ</t>
    </rPh>
    <rPh sb="268" eb="270">
      <t>ジカン</t>
    </rPh>
    <rPh sb="271" eb="272">
      <t>ナ</t>
    </rPh>
    <rPh sb="277" eb="278">
      <t>コエ</t>
    </rPh>
    <rPh sb="279" eb="280">
      <t>デ</t>
    </rPh>
    <rPh sb="284" eb="286">
      <t>コンゴ</t>
    </rPh>
    <rPh sb="287" eb="290">
      <t>イッポウテキ</t>
    </rPh>
    <rPh sb="291" eb="293">
      <t>ジョウホウ</t>
    </rPh>
    <rPh sb="304" eb="307">
      <t>ソウホウコウ</t>
    </rPh>
    <rPh sb="309" eb="311">
      <t>ギロン</t>
    </rPh>
    <rPh sb="312" eb="313">
      <t>オコナ</t>
    </rPh>
    <rPh sb="317" eb="321">
      <t>ジカンハイブン</t>
    </rPh>
    <rPh sb="322" eb="323">
      <t>オコナ</t>
    </rPh>
    <phoneticPr fontId="33"/>
  </si>
  <si>
    <t>1.各サポートプログラムの支援対象館が制作するもの
　（１）各館が制作する展示資料等
　（２）各館が制作するポスター等印刷物
　（３）各館から提出される実施報告書
2.「海の学びミュージアムサポート事業」事務局が制作するもの
　（１）事業案内リーフレット等印刷物
　　①事業案内リーフレット（4,400部）
　　②発送用封筒（1,320部）
　（２）事業専用ホームページ</t>
    <rPh sb="135" eb="139">
      <t>ジギョウアンナイ</t>
    </rPh>
    <rPh sb="151" eb="152">
      <t>ブ</t>
    </rPh>
    <rPh sb="157" eb="162">
      <t>ハッソウヨウフウトウ</t>
    </rPh>
    <rPh sb="168" eb="169">
      <t>ブ</t>
    </rPh>
    <phoneticPr fontId="33"/>
  </si>
  <si>
    <t>未作成物無し</t>
    <phoneticPr fontId="33"/>
  </si>
  <si>
    <t>塵芥処理費</t>
    <rPh sb="0" eb="2">
      <t>ジンカイ</t>
    </rPh>
    <rPh sb="2" eb="5">
      <t>ショリヒ</t>
    </rPh>
    <phoneticPr fontId="33"/>
  </si>
  <si>
    <t>2024年4月1日から2025年11月30日まで</t>
    <phoneticPr fontId="33"/>
  </si>
  <si>
    <t>☒</t>
  </si>
  <si>
    <t>公租公課</t>
    <rPh sb="0" eb="4">
      <t>コウソコウカ</t>
    </rPh>
    <phoneticPr fontId="33"/>
  </si>
  <si>
    <t>事業ID：2024002749</t>
    <phoneticPr fontId="33"/>
  </si>
  <si>
    <t>事業完了日：2025年11月30日</t>
    <phoneticPr fontId="33"/>
  </si>
  <si>
    <t>1.定性目標
（1）全国の博物館への支援サポートを継続し、社会教育分野から海洋に関する国民の理解増進を図るとともに、今後の地域社会において海をテーマにした生涯学習の新たな実施、継続、定着を目指す博物館のモデル的な活動を推進した。
（２）海洋教育の推進に理解や関心を持つ全国博物館や関係団体等を対象に、船の科学館が主催する意見交換の場を設け、発展的な事業の実施が見込まれる人材を「海の学びコーディネーター（CN）」候補として選定し船の科学館のパートナーとして位置づけ、地域・分野における海洋教育の更なる推進を行った。
（３）「海の学びCN」を中心にフォーラム参加者との議論を随時開催し、課題解決を目的とした能動的・継続的な海洋教育の推進体制構築と事業化を目指した。
（４）「海の学びCN」を中心として、海洋教育推進に関わる多様なセクターとの連携を通じた『全国「海の学び」フォーラム』を開催し、当財団を中心としたオールジャパンでの海洋教育推進体制の構築に向けた活動を行い、成果を大会決議としてまとめ、発信した。（当初はプレ会議として計画していたが、本会議として開催した。）
2.定量目標
（１）新規10館での支援サポートを実施：新規18団体・18事業
（２）各種サポートプログラムへの支援を通じて参加者数合計：1,367,484名
（３）「海の学びCN」の選定・連携協定締結：5団体5名
（４）「海の学びCN会議」の開催：『全国「海の学び」フォーラム』として開催
（5）全国博物館「海の学び会議」の「プレ会議」の開催：『全国「海の学び」フォーラム』として1回開催</t>
    <rPh sb="140" eb="144">
      <t>カンケイダンタイ</t>
    </rPh>
    <rPh sb="253" eb="254">
      <t>オコナ</t>
    </rPh>
    <rPh sb="270" eb="272">
      <t>チュウシン</t>
    </rPh>
    <rPh sb="278" eb="281">
      <t>サンカシャ</t>
    </rPh>
    <rPh sb="283" eb="285">
      <t>ギロン</t>
    </rPh>
    <rPh sb="286" eb="288">
      <t>ズイジ</t>
    </rPh>
    <rPh sb="292" eb="294">
      <t>カダイ</t>
    </rPh>
    <rPh sb="294" eb="296">
      <t>カイケツ</t>
    </rPh>
    <rPh sb="297" eb="299">
      <t>モクテキ</t>
    </rPh>
    <rPh sb="322" eb="325">
      <t>ジギョウカ</t>
    </rPh>
    <rPh sb="344" eb="346">
      <t>チュウシン</t>
    </rPh>
    <rPh sb="350" eb="356">
      <t>カイヨウキョウイクスイシン</t>
    </rPh>
    <rPh sb="357" eb="358">
      <t>カカ</t>
    </rPh>
    <rPh sb="360" eb="362">
      <t>タヨウ</t>
    </rPh>
    <rPh sb="369" eb="371">
      <t>レンケイ</t>
    </rPh>
    <rPh sb="372" eb="373">
      <t>ツウ</t>
    </rPh>
    <rPh sb="425" eb="426">
      <t>ム</t>
    </rPh>
    <rPh sb="428" eb="430">
      <t>カツドウ</t>
    </rPh>
    <rPh sb="431" eb="432">
      <t>オコナ</t>
    </rPh>
    <rPh sb="434" eb="436">
      <t>セイカ</t>
    </rPh>
    <rPh sb="437" eb="441">
      <t>タイカイケツギ</t>
    </rPh>
    <rPh sb="448" eb="450">
      <t>ハッシン</t>
    </rPh>
    <rPh sb="454" eb="456">
      <t>トウショ</t>
    </rPh>
    <rPh sb="459" eb="461">
      <t>カイギ</t>
    </rPh>
    <rPh sb="464" eb="466">
      <t>ケイカク</t>
    </rPh>
    <rPh sb="472" eb="475">
      <t>ホンカイギ</t>
    </rPh>
    <rPh sb="478" eb="480">
      <t>カイサイ</t>
    </rPh>
    <rPh sb="513" eb="515">
      <t>シンキ</t>
    </rPh>
    <rPh sb="563" eb="564">
      <t>メイ</t>
    </rPh>
    <rPh sb="580" eb="584">
      <t>レンケイキョウテイ</t>
    </rPh>
    <rPh sb="584" eb="586">
      <t>テイケツ</t>
    </rPh>
    <rPh sb="588" eb="590">
      <t>ダンタイ</t>
    </rPh>
    <rPh sb="591" eb="592">
      <t>メイ</t>
    </rPh>
    <rPh sb="611" eb="613">
      <t>ゼンコク</t>
    </rPh>
    <rPh sb="614" eb="615">
      <t>ウミ</t>
    </rPh>
    <rPh sb="616" eb="617">
      <t>マナ</t>
    </rPh>
    <rPh sb="628" eb="630">
      <t>カイサイ</t>
    </rPh>
    <rPh sb="677" eb="678">
      <t>カイ</t>
    </rPh>
    <rPh sb="678" eb="680">
      <t>カイサイ</t>
    </rPh>
    <phoneticPr fontId="33"/>
  </si>
  <si>
    <t xml:space="preserve">成果物の登録方法については、こちらをご確認ください↓
https://www.nippon-foundation.or.jp/app/uploads/2022/03/gra_gui_32.pdf
　（なお、事情により、公開が困難な成果物に関しては、表紙のアップロードをお願いいたします。）
上記で登録したURLをご記載ください。
</t>
    <phoneticPr fontId="33"/>
  </si>
  <si>
    <t>報告日付：2025年12月12日</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</si>
</sst>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9">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2"/>
      <name val="Biz udpゴシック"/>
      <family val="3"/>
      <charset val="128"/>
    </font>
    <font>
      <sz val="11"/>
      <name val="Calibri"/>
      <family val="2"/>
      <scheme val="minor"/>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91">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thin">
        <color rgb="FF000000"/>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medium">
        <color rgb="FFFF0000"/>
      </left>
      <right/>
      <top style="thin">
        <color theme="1"/>
      </top>
      <bottom style="thin">
        <color rgb="FF000000"/>
      </bottom>
      <diagonal/>
    </border>
    <border>
      <left/>
      <right style="thin">
        <color rgb="FF000000"/>
      </right>
      <top style="thin">
        <color theme="1"/>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1" fillId="0" borderId="0" applyNumberFormat="0" applyFill="0" applyBorder="0" applyAlignment="0" applyProtection="0"/>
  </cellStyleXfs>
  <cellXfs count="311">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38" fontId="15" fillId="0" borderId="0" xfId="0" applyNumberFormat="1" applyFont="1" applyAlignment="1">
      <alignment vertical="top"/>
    </xf>
    <xf numFmtId="38" fontId="16" fillId="0" borderId="0" xfId="0" applyNumberFormat="1" applyFont="1" applyAlignment="1">
      <alignment vertical="top" wrapText="1"/>
    </xf>
    <xf numFmtId="38" fontId="13"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4" fillId="13" borderId="0" xfId="0" applyFont="1" applyFill="1" applyAlignment="1">
      <alignment vertical="center" wrapText="1"/>
    </xf>
    <xf numFmtId="0" fontId="32" fillId="0" borderId="46" xfId="1" applyFont="1" applyBorder="1"/>
    <xf numFmtId="0" fontId="3" fillId="14" borderId="0" xfId="0" applyFont="1" applyFill="1" applyAlignment="1">
      <alignment vertical="center" wrapText="1"/>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38" fontId="7" fillId="0" borderId="67" xfId="0" applyNumberFormat="1" applyFont="1" applyBorder="1" applyAlignment="1" applyProtection="1">
      <alignment horizontal="right" vertical="center"/>
      <protection locked="0"/>
    </xf>
    <xf numFmtId="0" fontId="0" fillId="0" borderId="46" xfId="0" applyBorder="1" applyAlignment="1">
      <alignment vertical="center"/>
    </xf>
    <xf numFmtId="176" fontId="7" fillId="4" borderId="70"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176" fontId="7" fillId="4" borderId="21" xfId="0" applyNumberFormat="1" applyFont="1" applyFill="1" applyBorder="1" applyAlignment="1">
      <alignment horizontal="right" vertical="center"/>
    </xf>
    <xf numFmtId="38" fontId="7" fillId="0" borderId="68" xfId="0" applyNumberFormat="1" applyFont="1" applyBorder="1" applyAlignment="1">
      <alignment horizontal="left" vertical="center"/>
    </xf>
    <xf numFmtId="38" fontId="7" fillId="0" borderId="86" xfId="0" applyNumberFormat="1" applyFont="1" applyBorder="1" applyAlignment="1">
      <alignment horizontal="right" vertical="center"/>
    </xf>
    <xf numFmtId="38" fontId="7" fillId="0" borderId="86" xfId="0" applyNumberFormat="1" applyFont="1" applyBorder="1" applyAlignment="1">
      <alignment horizontal="center" vertical="center"/>
    </xf>
    <xf numFmtId="38" fontId="7" fillId="0" borderId="88" xfId="0" applyNumberFormat="1" applyFont="1" applyBorder="1" applyAlignment="1">
      <alignment horizontal="left" vertical="center"/>
    </xf>
    <xf numFmtId="38" fontId="7" fillId="0" borderId="87"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9"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9"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38" fontId="35" fillId="0" borderId="19" xfId="0" applyNumberFormat="1" applyFont="1" applyBorder="1" applyAlignment="1" applyProtection="1">
      <alignment vertical="top" wrapText="1"/>
      <protection locked="0"/>
    </xf>
    <xf numFmtId="38" fontId="2" fillId="13" borderId="0" xfId="0" applyNumberFormat="1" applyFont="1" applyFill="1" applyAlignment="1">
      <alignment vertical="center"/>
    </xf>
    <xf numFmtId="0" fontId="7" fillId="13" borderId="0" xfId="0" applyFont="1" applyFill="1" applyAlignment="1">
      <alignment vertical="center"/>
    </xf>
    <xf numFmtId="38" fontId="13" fillId="0" borderId="46" xfId="0" applyNumberFormat="1" applyFont="1" applyBorder="1" applyAlignment="1">
      <alignment vertical="center"/>
    </xf>
    <xf numFmtId="0" fontId="9" fillId="0" borderId="46" xfId="0" applyFont="1" applyBorder="1" applyAlignment="1">
      <alignment vertical="center"/>
    </xf>
    <xf numFmtId="0" fontId="7" fillId="0" borderId="57" xfId="0" applyFont="1" applyBorder="1" applyAlignment="1">
      <alignment vertical="center"/>
    </xf>
    <xf numFmtId="38" fontId="7" fillId="0" borderId="57" xfId="0" applyNumberFormat="1" applyFont="1" applyBorder="1" applyAlignment="1">
      <alignment horizontal="left" vertical="center"/>
    </xf>
    <xf numFmtId="0" fontId="8" fillId="0" borderId="15" xfId="0" applyFont="1" applyBorder="1" applyAlignment="1">
      <alignment vertical="center"/>
    </xf>
    <xf numFmtId="0" fontId="8" fillId="0" borderId="0" xfId="0" applyFont="1" applyAlignment="1">
      <alignment horizontal="left" vertical="center"/>
    </xf>
    <xf numFmtId="38" fontId="17" fillId="0" borderId="0" xfId="0" applyNumberFormat="1" applyFont="1" applyAlignment="1">
      <alignment horizontal="left" vertical="center"/>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82" xfId="0" applyFont="1" applyFill="1" applyBorder="1" applyAlignment="1">
      <alignment horizontal="center" vertical="center"/>
    </xf>
    <xf numFmtId="0" fontId="6" fillId="18" borderId="74" xfId="0" applyFont="1" applyFill="1" applyBorder="1" applyAlignment="1">
      <alignment horizontal="center" vertical="center"/>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5" xfId="0" applyFont="1" applyBorder="1" applyAlignment="1" applyProtection="1">
      <alignment horizontal="left" vertical="center"/>
      <protection locked="0"/>
    </xf>
    <xf numFmtId="0" fontId="7" fillId="0" borderId="66" xfId="0" applyFont="1" applyBorder="1" applyAlignment="1" applyProtection="1">
      <alignment horizontal="left" vertical="center"/>
      <protection locked="0"/>
    </xf>
    <xf numFmtId="0" fontId="7" fillId="15" borderId="77" xfId="0" applyFont="1" applyFill="1" applyBorder="1" applyAlignment="1" applyProtection="1">
      <alignment horizontal="left" vertical="center"/>
      <protection locked="0"/>
    </xf>
    <xf numFmtId="0" fontId="7" fillId="15" borderId="78" xfId="0" applyFont="1" applyFill="1" applyBorder="1" applyAlignment="1" applyProtection="1">
      <alignment horizontal="left" vertical="center"/>
      <protection locked="0"/>
    </xf>
    <xf numFmtId="0" fontId="38" fillId="0" borderId="0" xfId="0" applyFont="1" applyAlignment="1" applyProtection="1">
      <alignment vertical="center"/>
      <protection locked="0"/>
    </xf>
    <xf numFmtId="0" fontId="37" fillId="0" borderId="0" xfId="0" applyFont="1" applyAlignment="1" applyProtection="1">
      <alignment vertical="center"/>
      <protection locked="0"/>
    </xf>
    <xf numFmtId="0" fontId="37"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38" fillId="0" borderId="0" xfId="0" applyFont="1"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9" fillId="0" borderId="10"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9" fillId="0" borderId="16" xfId="0" applyFont="1" applyBorder="1" applyAlignment="1" applyProtection="1">
      <alignmen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0" fillId="0" borderId="0" xfId="0" applyAlignment="1" applyProtection="1">
      <alignment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6" fillId="0" borderId="9" xfId="0" applyFont="1" applyBorder="1" applyAlignment="1" applyProtection="1">
      <alignment horizontal="left" vertical="top" wrapText="1"/>
      <protection locked="0"/>
    </xf>
    <xf numFmtId="0" fontId="6" fillId="0" borderId="0" xfId="0" applyFont="1" applyAlignment="1">
      <alignment horizontal="center" vertical="center"/>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37"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37" fillId="0" borderId="9" xfId="0" applyFont="1" applyBorder="1" applyAlignment="1" applyProtection="1">
      <alignment horizontal="left" vertical="top"/>
      <protection locked="0"/>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4" xfId="0" applyFont="1" applyBorder="1" applyAlignment="1" applyProtection="1">
      <alignment vertical="top"/>
      <protection locked="0"/>
    </xf>
    <xf numFmtId="0" fontId="9" fillId="0" borderId="15" xfId="0" applyFont="1" applyBorder="1" applyAlignment="1" applyProtection="1">
      <alignment vertical="top"/>
      <protection locked="0"/>
    </xf>
    <xf numFmtId="0" fontId="9" fillId="0" borderId="16" xfId="0" applyFont="1" applyBorder="1" applyAlignment="1" applyProtection="1">
      <alignment vertical="top"/>
      <protection locked="0"/>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81"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9" xfId="0" applyNumberFormat="1" applyFont="1" applyFill="1" applyBorder="1" applyAlignment="1">
      <alignment horizontal="center" vertical="center"/>
    </xf>
    <xf numFmtId="38" fontId="7" fillId="10" borderId="80"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90" xfId="0" applyFont="1" applyBorder="1" applyAlignment="1">
      <alignment horizontal="left" vertical="center" wrapText="1"/>
    </xf>
    <xf numFmtId="0" fontId="7" fillId="0" borderId="85" xfId="0" applyFont="1" applyBorder="1" applyAlignment="1">
      <alignment horizontal="left" vertical="center" wrapText="1"/>
    </xf>
    <xf numFmtId="0" fontId="7" fillId="0" borderId="83" xfId="0" applyFont="1" applyBorder="1" applyAlignment="1">
      <alignment horizontal="left" vertical="center" wrapText="1"/>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6"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82" xfId="0" applyFont="1" applyFill="1" applyBorder="1" applyAlignment="1">
      <alignment horizontal="center" vertical="center"/>
    </xf>
    <xf numFmtId="0" fontId="10" fillId="17" borderId="74" xfId="0" applyFont="1" applyFill="1" applyBorder="1" applyAlignment="1">
      <alignment horizontal="center" vertical="center"/>
    </xf>
    <xf numFmtId="38" fontId="7" fillId="0" borderId="71" xfId="0" applyNumberFormat="1" applyFont="1" applyBorder="1" applyAlignment="1" applyProtection="1">
      <alignment horizontal="center" vertical="center"/>
      <protection locked="0"/>
    </xf>
    <xf numFmtId="38" fontId="7" fillId="0" borderId="68"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5"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4" xfId="0" applyNumberFormat="1" applyFont="1" applyFill="1" applyBorder="1" applyAlignment="1">
      <alignment horizontal="center" vertical="center"/>
    </xf>
    <xf numFmtId="38" fontId="35" fillId="0" borderId="72" xfId="0" applyNumberFormat="1" applyFont="1" applyBorder="1" applyAlignment="1">
      <alignment horizontal="left" vertical="center"/>
    </xf>
    <xf numFmtId="38" fontId="35" fillId="0" borderId="73" xfId="0" applyNumberFormat="1" applyFont="1" applyBorder="1" applyAlignment="1">
      <alignment horizontal="left" vertical="center"/>
    </xf>
    <xf numFmtId="38" fontId="35" fillId="0" borderId="72" xfId="0" applyNumberFormat="1" applyFont="1" applyBorder="1" applyAlignment="1">
      <alignment horizontal="left" vertical="center" wrapText="1"/>
    </xf>
    <xf numFmtId="38" fontId="35" fillId="0" borderId="73"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35" fillId="0" borderId="28" xfId="0" applyFont="1" applyBorder="1" applyAlignment="1">
      <alignment vertical="center"/>
    </xf>
    <xf numFmtId="0" fontId="7" fillId="0" borderId="0" xfId="0" applyFont="1" applyAlignment="1">
      <alignment vertical="center"/>
    </xf>
    <xf numFmtId="0" fontId="35" fillId="0" borderId="29" xfId="0" applyFont="1" applyBorder="1" applyAlignment="1">
      <alignment vertical="center"/>
    </xf>
    <xf numFmtId="0" fontId="35" fillId="0" borderId="37" xfId="0" applyFont="1" applyBorder="1" applyAlignment="1">
      <alignment vertical="center"/>
    </xf>
    <xf numFmtId="0" fontId="35" fillId="0" borderId="15" xfId="0" applyFont="1" applyBorder="1" applyAlignment="1">
      <alignment vertical="center"/>
    </xf>
    <xf numFmtId="0" fontId="35"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84"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5"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5" fillId="0" borderId="46" xfId="0" applyFont="1" applyBorder="1" applyAlignment="1">
      <alignment horizontal="left" vertical="center"/>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zoomScale="85" zoomScaleNormal="85" workbookViewId="0">
      <selection activeCell="B5" sqref="B5"/>
    </sheetView>
  </sheetViews>
  <sheetFormatPr defaultColWidth="14.453125" defaultRowHeight="15" customHeight="1"/>
  <cols>
    <col min="1" max="1" width="2.81640625" customWidth="1"/>
    <col min="2" max="2" width="99" customWidth="1"/>
    <col min="3" max="6" width="14.453125" customWidth="1"/>
  </cols>
  <sheetData>
    <row r="1" spans="1:2" ht="30" customHeight="1">
      <c r="A1" s="1"/>
      <c r="B1" s="58" t="s">
        <v>0</v>
      </c>
    </row>
    <row r="2" spans="1:2" ht="18" customHeight="1">
      <c r="A2" s="1" t="s">
        <v>1</v>
      </c>
      <c r="B2" s="2" t="s">
        <v>2</v>
      </c>
    </row>
    <row r="3" spans="1:2" ht="85.5" customHeight="1">
      <c r="A3" s="1"/>
      <c r="B3" s="3" t="s">
        <v>3</v>
      </c>
    </row>
    <row r="4" spans="1:2" ht="18.75" customHeight="1">
      <c r="A4" s="1"/>
      <c r="B4" s="1" t="s">
        <v>4</v>
      </c>
    </row>
    <row r="5" spans="1:2" ht="16.5" customHeight="1">
      <c r="A5" s="1"/>
      <c r="B5" s="59" t="s">
        <v>129</v>
      </c>
    </row>
    <row r="6" spans="1:2" ht="16.5" customHeight="1">
      <c r="A6" s="1"/>
      <c r="B6" s="59" t="s">
        <v>130</v>
      </c>
    </row>
    <row r="7" spans="1:2" ht="14.5">
      <c r="A7" s="1"/>
      <c r="B7" s="3"/>
    </row>
    <row r="8" spans="1:2" ht="18.75" customHeight="1">
      <c r="A8" s="1" t="s">
        <v>1</v>
      </c>
      <c r="B8" s="60" t="s">
        <v>131</v>
      </c>
    </row>
    <row r="9" spans="1:2" ht="57" customHeight="1">
      <c r="A9" s="1"/>
      <c r="B9" s="3" t="s">
        <v>5</v>
      </c>
    </row>
    <row r="10" spans="1:2" ht="14.5">
      <c r="A10" s="1"/>
      <c r="B10" s="4"/>
    </row>
    <row r="11" spans="1:2" ht="16.5" customHeight="1">
      <c r="A11" s="1" t="s">
        <v>1</v>
      </c>
      <c r="B11" s="60" t="s">
        <v>132</v>
      </c>
    </row>
    <row r="12" spans="1:2" ht="132" customHeight="1">
      <c r="A12" s="1"/>
      <c r="B12" s="3" t="s">
        <v>136</v>
      </c>
    </row>
    <row r="13" spans="1:2" ht="19.5" customHeight="1">
      <c r="A13" s="1"/>
      <c r="B13" s="3" t="s">
        <v>141</v>
      </c>
    </row>
    <row r="14" spans="1:2" ht="358.5" customHeight="1">
      <c r="A14" s="1"/>
      <c r="B14" s="3"/>
    </row>
    <row r="15" spans="1:2" ht="16.5" customHeight="1">
      <c r="A15" s="1" t="s">
        <v>1</v>
      </c>
      <c r="B15" s="1" t="s">
        <v>142</v>
      </c>
    </row>
    <row r="16" spans="1:2" ht="16.5" customHeight="1">
      <c r="A16" s="1"/>
      <c r="B16" s="5" t="s">
        <v>6</v>
      </c>
    </row>
    <row r="17" spans="1:2" ht="16.5" customHeight="1">
      <c r="A17" s="1"/>
      <c r="B17" s="6"/>
    </row>
  </sheetData>
  <phoneticPr fontId="33"/>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zoomScale="70" zoomScaleNormal="70" workbookViewId="0">
      <selection activeCell="H5" sqref="H5"/>
    </sheetView>
  </sheetViews>
  <sheetFormatPr defaultColWidth="14.453125" defaultRowHeight="15" customHeight="1"/>
  <cols>
    <col min="1" max="7" width="9.453125" customWidth="1"/>
    <col min="8" max="8" width="10.6328125" customWidth="1"/>
    <col min="9" max="11" width="9.453125" customWidth="1"/>
    <col min="12" max="12" width="9" customWidth="1"/>
  </cols>
  <sheetData>
    <row r="2" spans="1:12" ht="20.25" customHeight="1">
      <c r="A2" s="9" t="s">
        <v>7</v>
      </c>
      <c r="B2" s="7"/>
      <c r="C2" s="7"/>
      <c r="D2" s="7"/>
      <c r="E2" s="7"/>
      <c r="F2" s="7"/>
      <c r="G2" s="7"/>
      <c r="H2" s="7"/>
    </row>
    <row r="3" spans="1:12" ht="20.25" customHeight="1">
      <c r="A3" s="7" t="s">
        <v>154</v>
      </c>
      <c r="B3" s="7"/>
      <c r="C3" s="7"/>
      <c r="D3" s="7"/>
      <c r="E3" s="7"/>
      <c r="F3" s="7"/>
      <c r="G3" s="7"/>
      <c r="H3" s="7"/>
    </row>
    <row r="4" spans="1:12" ht="20.25" customHeight="1">
      <c r="A4" s="7"/>
      <c r="B4" s="7"/>
      <c r="C4" s="7"/>
      <c r="D4" s="7"/>
      <c r="E4" s="7"/>
      <c r="F4" s="7"/>
      <c r="G4" s="7"/>
      <c r="H4" s="121" t="s">
        <v>205</v>
      </c>
      <c r="I4" s="120"/>
      <c r="J4" s="120"/>
      <c r="K4" s="120"/>
      <c r="L4" s="73"/>
    </row>
    <row r="5" spans="1:12" ht="20.25" customHeight="1">
      <c r="A5" s="7"/>
      <c r="B5" s="7"/>
      <c r="C5" s="7"/>
      <c r="D5" s="7"/>
      <c r="E5" s="7"/>
      <c r="F5" s="7"/>
      <c r="G5" s="7"/>
      <c r="H5" s="121"/>
      <c r="I5" s="120"/>
      <c r="J5" s="120"/>
      <c r="K5" s="120"/>
      <c r="L5" s="73"/>
    </row>
    <row r="6" spans="1:12" ht="20.25" customHeight="1">
      <c r="A6" s="7"/>
      <c r="B6" s="7"/>
      <c r="C6" s="7"/>
      <c r="D6" s="7"/>
      <c r="E6" s="7"/>
      <c r="F6" s="7"/>
      <c r="G6" s="7"/>
      <c r="H6" s="162" t="s">
        <v>201</v>
      </c>
      <c r="I6" s="162"/>
      <c r="J6" s="162"/>
      <c r="K6" s="162"/>
      <c r="L6" s="73"/>
    </row>
    <row r="7" spans="1:12" ht="20.25" customHeight="1">
      <c r="A7" s="7"/>
      <c r="B7" s="7"/>
      <c r="C7" s="7"/>
      <c r="D7" s="7"/>
      <c r="E7" s="7"/>
      <c r="F7" s="7"/>
      <c r="G7" s="7"/>
      <c r="H7" s="162" t="s">
        <v>156</v>
      </c>
      <c r="I7" s="162"/>
      <c r="J7" s="162"/>
      <c r="K7" s="162"/>
      <c r="L7" s="73"/>
    </row>
    <row r="8" spans="1:12" ht="20.25" customHeight="1">
      <c r="A8" s="7"/>
      <c r="B8" s="7"/>
      <c r="C8" s="7"/>
      <c r="D8" s="7"/>
      <c r="E8" s="7"/>
      <c r="F8" s="7"/>
      <c r="G8" s="7"/>
      <c r="H8" s="163" t="s">
        <v>157</v>
      </c>
      <c r="I8" s="163"/>
      <c r="J8" s="163"/>
      <c r="K8" s="163"/>
      <c r="L8" s="73"/>
    </row>
    <row r="9" spans="1:12" ht="24" customHeight="1">
      <c r="A9" s="7"/>
      <c r="B9" s="7"/>
      <c r="C9" s="7"/>
      <c r="D9" s="7"/>
      <c r="E9" s="7"/>
      <c r="F9" s="7"/>
      <c r="G9" s="7"/>
      <c r="H9" s="162" t="s">
        <v>158</v>
      </c>
      <c r="I9" s="162"/>
      <c r="J9" s="162"/>
      <c r="K9" s="162"/>
      <c r="L9" s="73"/>
    </row>
    <row r="10" spans="1:12" ht="20.25" customHeight="1">
      <c r="A10" s="7"/>
      <c r="B10" s="7"/>
      <c r="C10" s="7"/>
      <c r="D10" s="7"/>
      <c r="E10" s="7"/>
      <c r="F10" s="7"/>
      <c r="G10" s="7"/>
      <c r="H10" s="121" t="s">
        <v>159</v>
      </c>
      <c r="I10" s="120"/>
      <c r="J10" s="120"/>
      <c r="K10" s="120"/>
      <c r="L10" s="73"/>
    </row>
    <row r="11" spans="1:12" ht="20.25" customHeight="1">
      <c r="A11" s="7"/>
      <c r="B11" s="7"/>
      <c r="C11" s="7"/>
      <c r="D11" s="7"/>
      <c r="E11" s="7"/>
      <c r="F11" s="7"/>
      <c r="G11" s="7"/>
      <c r="H11" s="121" t="s">
        <v>202</v>
      </c>
      <c r="I11" s="120"/>
      <c r="J11" s="120"/>
      <c r="K11" s="120"/>
      <c r="L11" s="73"/>
    </row>
    <row r="12" spans="1:12" ht="20.25" customHeight="1">
      <c r="A12" s="10" t="s">
        <v>15</v>
      </c>
      <c r="B12" s="10"/>
      <c r="C12" s="10"/>
      <c r="D12" s="10"/>
      <c r="E12" s="10"/>
      <c r="F12" s="10"/>
      <c r="G12" s="7"/>
      <c r="H12" s="7"/>
    </row>
    <row r="13" spans="1:12" ht="20.25" customHeight="1">
      <c r="A13" s="143" t="s">
        <v>16</v>
      </c>
      <c r="B13" s="144"/>
      <c r="C13" s="11" t="s">
        <v>17</v>
      </c>
      <c r="D13" s="145">
        <f>'収支計算書　※提出必須'!C48</f>
        <v>135440000</v>
      </c>
      <c r="E13" s="146"/>
      <c r="F13" s="12" t="s">
        <v>18</v>
      </c>
      <c r="G13" s="7"/>
      <c r="H13" s="7"/>
    </row>
    <row r="14" spans="1:12" ht="20.25" customHeight="1">
      <c r="A14" s="147" t="s">
        <v>19</v>
      </c>
      <c r="B14" s="148"/>
      <c r="C14" s="11" t="s">
        <v>17</v>
      </c>
      <c r="D14" s="145">
        <f>'収支計算書　※提出必須'!C10</f>
        <v>0</v>
      </c>
      <c r="E14" s="146"/>
      <c r="F14" s="12" t="s">
        <v>18</v>
      </c>
      <c r="G14" s="7"/>
      <c r="H14" s="8"/>
    </row>
    <row r="15" spans="1:12" ht="20.25" customHeight="1">
      <c r="A15" s="147" t="s">
        <v>20</v>
      </c>
      <c r="B15" s="148"/>
      <c r="C15" s="11" t="s">
        <v>17</v>
      </c>
      <c r="D15" s="145">
        <f>'収支計算書　※提出必須'!C9</f>
        <v>135440000</v>
      </c>
      <c r="E15" s="146"/>
      <c r="F15" s="12" t="s">
        <v>18</v>
      </c>
      <c r="G15" s="13" t="s">
        <v>21</v>
      </c>
      <c r="H15" s="13"/>
    </row>
    <row r="17" spans="1:11" ht="20.25" customHeight="1">
      <c r="A17" s="10" t="s">
        <v>22</v>
      </c>
      <c r="B17" s="10"/>
      <c r="C17" s="10"/>
      <c r="D17" s="10"/>
      <c r="E17" s="10"/>
      <c r="F17" s="10"/>
      <c r="G17" s="10"/>
      <c r="H17" s="10"/>
      <c r="I17" s="10"/>
      <c r="J17" s="10"/>
      <c r="K17" s="10"/>
    </row>
    <row r="18" spans="1:11" ht="20.25" customHeight="1">
      <c r="A18" s="143" t="s">
        <v>16</v>
      </c>
      <c r="B18" s="144"/>
      <c r="C18" s="11" t="s">
        <v>17</v>
      </c>
      <c r="D18" s="145">
        <f>'収支計算書　※提出必須'!D11</f>
        <v>124663008</v>
      </c>
      <c r="E18" s="146"/>
      <c r="F18" s="12" t="s">
        <v>18</v>
      </c>
      <c r="G18" s="170" t="s">
        <v>23</v>
      </c>
      <c r="H18" s="159"/>
      <c r="I18" s="159"/>
      <c r="J18" s="159"/>
      <c r="K18" s="160"/>
    </row>
    <row r="19" spans="1:11" ht="20.25" customHeight="1">
      <c r="A19" s="147" t="s">
        <v>19</v>
      </c>
      <c r="B19" s="148"/>
      <c r="C19" s="11" t="s">
        <v>17</v>
      </c>
      <c r="D19" s="145">
        <f>'収支計算書　※提出必須'!D10</f>
        <v>8</v>
      </c>
      <c r="E19" s="146"/>
      <c r="F19" s="12" t="s">
        <v>18</v>
      </c>
      <c r="G19" s="171" t="s">
        <v>24</v>
      </c>
      <c r="H19" s="159"/>
      <c r="I19" s="159"/>
      <c r="J19" s="159"/>
      <c r="K19" s="160"/>
    </row>
    <row r="20" spans="1:11" ht="20.25" customHeight="1">
      <c r="A20" s="147" t="s">
        <v>20</v>
      </c>
      <c r="B20" s="148"/>
      <c r="C20" s="11" t="s">
        <v>17</v>
      </c>
      <c r="D20" s="145">
        <f>'収支計算書　※提出必須'!D9</f>
        <v>124663000</v>
      </c>
      <c r="E20" s="146"/>
      <c r="F20" s="12" t="s">
        <v>18</v>
      </c>
      <c r="G20" s="158" t="s">
        <v>25</v>
      </c>
      <c r="H20" s="159"/>
      <c r="I20" s="159"/>
      <c r="J20" s="159"/>
      <c r="K20" s="160"/>
    </row>
    <row r="21" spans="1:11" ht="30" customHeight="1">
      <c r="A21" s="147" t="s">
        <v>26</v>
      </c>
      <c r="B21" s="148"/>
      <c r="C21" s="11" t="s">
        <v>17</v>
      </c>
      <c r="D21" s="145">
        <f>'収支計算書　※提出必須'!E9</f>
        <v>10777000</v>
      </c>
      <c r="E21" s="146"/>
      <c r="F21" s="12" t="s">
        <v>18</v>
      </c>
      <c r="G21" s="161" t="s">
        <v>27</v>
      </c>
      <c r="H21" s="159"/>
      <c r="I21" s="159"/>
      <c r="J21" s="159"/>
      <c r="K21" s="160"/>
    </row>
    <row r="22" spans="1:11" ht="20.25" customHeight="1">
      <c r="A22" s="7"/>
      <c r="B22" s="7"/>
      <c r="C22" s="7"/>
      <c r="D22" s="7"/>
      <c r="E22" s="7"/>
      <c r="F22" s="7"/>
      <c r="G22" s="7"/>
      <c r="H22" s="7"/>
      <c r="I22" s="7"/>
      <c r="J22" s="7"/>
      <c r="K22" s="7"/>
    </row>
    <row r="23" spans="1:11" ht="20.25" customHeight="1">
      <c r="A23" s="7" t="s">
        <v>28</v>
      </c>
      <c r="B23" s="7"/>
      <c r="C23" s="7"/>
      <c r="D23" s="7"/>
      <c r="E23" s="7"/>
      <c r="F23" s="7"/>
      <c r="G23" s="7"/>
      <c r="H23" s="7"/>
      <c r="I23" s="7"/>
      <c r="J23" s="7"/>
      <c r="K23" s="7"/>
    </row>
    <row r="24" spans="1:11" ht="20.25" customHeight="1">
      <c r="A24" s="149" t="s">
        <v>29</v>
      </c>
      <c r="B24" s="150"/>
      <c r="C24" s="150"/>
      <c r="D24" s="150"/>
      <c r="E24" s="150"/>
      <c r="F24" s="150"/>
      <c r="G24" s="150"/>
      <c r="H24" s="150"/>
      <c r="I24" s="150"/>
      <c r="J24" s="150"/>
      <c r="K24" s="150"/>
    </row>
    <row r="25" spans="1:11" ht="20.25" customHeight="1">
      <c r="A25" s="150"/>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7" t="s">
        <v>30</v>
      </c>
      <c r="B28" s="7"/>
      <c r="C28" s="7"/>
      <c r="D28" s="7"/>
      <c r="E28" s="7"/>
      <c r="F28" s="7"/>
      <c r="G28" s="7"/>
      <c r="H28" s="7"/>
      <c r="I28" s="7"/>
      <c r="J28" s="7"/>
      <c r="K28" s="7"/>
    </row>
    <row r="29" spans="1:11" ht="20.25" customHeight="1">
      <c r="A29" s="7" t="s">
        <v>31</v>
      </c>
      <c r="B29" s="7"/>
      <c r="C29" s="7"/>
      <c r="D29" s="7"/>
      <c r="E29" s="7"/>
      <c r="F29" s="7"/>
      <c r="G29" s="7" t="s">
        <v>32</v>
      </c>
      <c r="H29" s="7"/>
      <c r="I29" s="7"/>
      <c r="J29" s="7"/>
      <c r="K29" s="7"/>
    </row>
    <row r="30" spans="1:11" ht="20.25" customHeight="1">
      <c r="A30" s="151" t="s">
        <v>180</v>
      </c>
      <c r="B30" s="123"/>
      <c r="C30" s="123"/>
      <c r="D30" s="123"/>
      <c r="E30" s="124"/>
      <c r="F30" s="7"/>
      <c r="G30" s="122" t="s">
        <v>179</v>
      </c>
      <c r="H30" s="123"/>
      <c r="I30" s="123"/>
      <c r="J30" s="123"/>
      <c r="K30" s="124"/>
    </row>
    <row r="31" spans="1:11" ht="20.25" customHeight="1">
      <c r="A31" s="125"/>
      <c r="B31" s="142"/>
      <c r="C31" s="142"/>
      <c r="D31" s="142"/>
      <c r="E31" s="127"/>
      <c r="F31" s="7"/>
      <c r="G31" s="125"/>
      <c r="H31" s="126"/>
      <c r="I31" s="126"/>
      <c r="J31" s="126"/>
      <c r="K31" s="127"/>
    </row>
    <row r="32" spans="1:11" ht="20" customHeight="1">
      <c r="A32" s="125"/>
      <c r="B32" s="142"/>
      <c r="C32" s="142"/>
      <c r="D32" s="142"/>
      <c r="E32" s="127"/>
      <c r="F32" s="7"/>
      <c r="G32" s="125"/>
      <c r="H32" s="126"/>
      <c r="I32" s="126"/>
      <c r="J32" s="126"/>
      <c r="K32" s="127"/>
    </row>
    <row r="33" spans="1:11" ht="20.25" customHeight="1">
      <c r="A33" s="125"/>
      <c r="B33" s="142"/>
      <c r="C33" s="142"/>
      <c r="D33" s="142"/>
      <c r="E33" s="127"/>
      <c r="F33" s="152"/>
      <c r="G33" s="125"/>
      <c r="H33" s="126"/>
      <c r="I33" s="126"/>
      <c r="J33" s="126"/>
      <c r="K33" s="127"/>
    </row>
    <row r="34" spans="1:11" ht="20.25" customHeight="1">
      <c r="A34" s="125"/>
      <c r="B34" s="142"/>
      <c r="C34" s="142"/>
      <c r="D34" s="142"/>
      <c r="E34" s="127"/>
      <c r="F34" s="150"/>
      <c r="G34" s="125"/>
      <c r="H34" s="126"/>
      <c r="I34" s="126"/>
      <c r="J34" s="126"/>
      <c r="K34" s="127"/>
    </row>
    <row r="35" spans="1:11" ht="20.25" customHeight="1">
      <c r="A35" s="125"/>
      <c r="B35" s="142"/>
      <c r="C35" s="142"/>
      <c r="D35" s="142"/>
      <c r="E35" s="127"/>
      <c r="F35" s="7"/>
      <c r="G35" s="125"/>
      <c r="H35" s="126"/>
      <c r="I35" s="126"/>
      <c r="J35" s="126"/>
      <c r="K35" s="127"/>
    </row>
    <row r="36" spans="1:11" ht="20.25" customHeight="1">
      <c r="A36" s="125"/>
      <c r="B36" s="142"/>
      <c r="C36" s="142"/>
      <c r="D36" s="142"/>
      <c r="E36" s="127"/>
      <c r="F36" s="7"/>
      <c r="G36" s="125"/>
      <c r="H36" s="126"/>
      <c r="I36" s="126"/>
      <c r="J36" s="126"/>
      <c r="K36" s="127"/>
    </row>
    <row r="37" spans="1:11" ht="38.5" customHeight="1">
      <c r="A37" s="125"/>
      <c r="B37" s="142"/>
      <c r="C37" s="142"/>
      <c r="D37" s="142"/>
      <c r="E37" s="127"/>
      <c r="F37" s="7"/>
      <c r="G37" s="125"/>
      <c r="H37" s="126"/>
      <c r="I37" s="126"/>
      <c r="J37" s="126"/>
      <c r="K37" s="127"/>
    </row>
    <row r="38" spans="1:11" ht="0.5" customHeight="1">
      <c r="A38" s="128"/>
      <c r="B38" s="129"/>
      <c r="C38" s="129"/>
      <c r="D38" s="129"/>
      <c r="E38" s="130"/>
      <c r="F38" s="7"/>
      <c r="G38" s="128"/>
      <c r="H38" s="129"/>
      <c r="I38" s="129"/>
      <c r="J38" s="129"/>
      <c r="K38" s="130"/>
    </row>
    <row r="39" spans="1:11" ht="20.25" customHeight="1">
      <c r="A39" s="7" t="s">
        <v>33</v>
      </c>
      <c r="B39" s="7"/>
      <c r="C39" s="7"/>
      <c r="D39" s="7"/>
      <c r="E39" s="7"/>
      <c r="F39" s="7"/>
      <c r="G39" s="7"/>
      <c r="H39" s="7"/>
      <c r="I39" s="7"/>
      <c r="J39" s="7"/>
      <c r="K39" s="7"/>
    </row>
    <row r="40" spans="1:11" ht="20.25" customHeight="1">
      <c r="A40" s="122" t="s">
        <v>192</v>
      </c>
      <c r="B40" s="123"/>
      <c r="C40" s="123"/>
      <c r="D40" s="123"/>
      <c r="E40" s="123"/>
      <c r="F40" s="123"/>
      <c r="G40" s="123"/>
      <c r="H40" s="123"/>
      <c r="I40" s="123"/>
      <c r="J40" s="123"/>
      <c r="K40" s="124"/>
    </row>
    <row r="41" spans="1:11" ht="96.5" customHeight="1">
      <c r="A41" s="128"/>
      <c r="B41" s="129"/>
      <c r="C41" s="129"/>
      <c r="D41" s="129"/>
      <c r="E41" s="129"/>
      <c r="F41" s="129"/>
      <c r="G41" s="129"/>
      <c r="H41" s="129"/>
      <c r="I41" s="129"/>
      <c r="J41" s="129"/>
      <c r="K41" s="130"/>
    </row>
    <row r="42" spans="1:11" ht="20.25" customHeight="1">
      <c r="A42" s="7" t="s">
        <v>34</v>
      </c>
      <c r="B42" s="7"/>
      <c r="C42" s="7"/>
      <c r="D42" s="7"/>
      <c r="E42" s="7"/>
      <c r="F42" s="7"/>
      <c r="G42" s="7"/>
      <c r="H42" s="7"/>
      <c r="I42" s="7"/>
      <c r="J42" s="7"/>
      <c r="K42" s="7"/>
    </row>
    <row r="43" spans="1:11" ht="29" customHeight="1">
      <c r="A43" s="122" t="s">
        <v>181</v>
      </c>
      <c r="B43" s="123"/>
      <c r="C43" s="123"/>
      <c r="D43" s="123"/>
      <c r="E43" s="123"/>
      <c r="F43" s="123"/>
      <c r="G43" s="123"/>
      <c r="H43" s="123"/>
      <c r="I43" s="123"/>
      <c r="J43" s="123"/>
      <c r="K43" s="124"/>
    </row>
    <row r="44" spans="1:11" ht="83.5" customHeight="1">
      <c r="A44" s="128"/>
      <c r="B44" s="129"/>
      <c r="C44" s="129"/>
      <c r="D44" s="129"/>
      <c r="E44" s="129"/>
      <c r="F44" s="129"/>
      <c r="G44" s="129"/>
      <c r="H44" s="129"/>
      <c r="I44" s="129"/>
      <c r="J44" s="129"/>
      <c r="K44" s="130"/>
    </row>
    <row r="45" spans="1:11" ht="20.25" customHeight="1">
      <c r="A45" s="7" t="s">
        <v>35</v>
      </c>
      <c r="B45" s="7"/>
      <c r="C45" s="7"/>
      <c r="D45" s="7"/>
      <c r="E45" s="7"/>
      <c r="F45" s="7"/>
      <c r="G45" s="7"/>
      <c r="H45" s="7"/>
      <c r="I45" s="7"/>
      <c r="J45" s="7"/>
      <c r="K45" s="7"/>
    </row>
    <row r="46" spans="1:11" ht="20.25" customHeight="1">
      <c r="A46" s="122" t="s">
        <v>182</v>
      </c>
      <c r="B46" s="123"/>
      <c r="C46" s="123"/>
      <c r="D46" s="123"/>
      <c r="E46" s="123"/>
      <c r="F46" s="123"/>
      <c r="G46" s="123"/>
      <c r="H46" s="123"/>
      <c r="I46" s="123"/>
      <c r="J46" s="123"/>
      <c r="K46" s="124"/>
    </row>
    <row r="47" spans="1:11" ht="20.25" customHeight="1">
      <c r="A47" s="125"/>
      <c r="B47" s="126"/>
      <c r="C47" s="126"/>
      <c r="D47" s="126"/>
      <c r="E47" s="126"/>
      <c r="F47" s="126"/>
      <c r="G47" s="126"/>
      <c r="H47" s="126"/>
      <c r="I47" s="126"/>
      <c r="J47" s="126"/>
      <c r="K47" s="127"/>
    </row>
    <row r="48" spans="1:11" ht="20.25" customHeight="1">
      <c r="A48" s="128"/>
      <c r="B48" s="129"/>
      <c r="C48" s="129"/>
      <c r="D48" s="129"/>
      <c r="E48" s="129"/>
      <c r="F48" s="129"/>
      <c r="G48" s="129"/>
      <c r="H48" s="129"/>
      <c r="I48" s="129"/>
      <c r="J48" s="129"/>
      <c r="K48" s="130"/>
    </row>
    <row r="50" spans="1:11" ht="20.25" customHeight="1">
      <c r="A50" s="7" t="s">
        <v>36</v>
      </c>
      <c r="B50" s="7"/>
      <c r="C50" s="7"/>
      <c r="D50" s="7"/>
      <c r="E50" s="7"/>
      <c r="F50" s="7"/>
      <c r="G50" s="7"/>
      <c r="H50" s="7"/>
      <c r="I50" s="7"/>
      <c r="J50" s="7"/>
      <c r="K50" s="7"/>
    </row>
    <row r="51" spans="1:11" ht="20.25" customHeight="1">
      <c r="A51" s="7" t="s">
        <v>37</v>
      </c>
      <c r="B51" s="7"/>
      <c r="C51" s="7"/>
      <c r="D51" s="7"/>
      <c r="E51" s="7"/>
      <c r="F51" s="7"/>
      <c r="G51" s="7" t="s">
        <v>38</v>
      </c>
      <c r="H51" s="7"/>
      <c r="I51" s="7"/>
      <c r="J51" s="7"/>
      <c r="K51" s="7"/>
    </row>
    <row r="52" spans="1:11" ht="20.25" customHeight="1">
      <c r="A52" s="151" t="s">
        <v>160</v>
      </c>
      <c r="B52" s="123"/>
      <c r="C52" s="123"/>
      <c r="D52" s="123"/>
      <c r="E52" s="124"/>
      <c r="F52" s="72"/>
      <c r="G52" s="122" t="s">
        <v>183</v>
      </c>
      <c r="H52" s="123"/>
      <c r="I52" s="123"/>
      <c r="J52" s="123"/>
      <c r="K52" s="124"/>
    </row>
    <row r="53" spans="1:11" ht="20.25" customHeight="1">
      <c r="A53" s="125"/>
      <c r="B53" s="142"/>
      <c r="C53" s="142"/>
      <c r="D53" s="142"/>
      <c r="E53" s="127"/>
      <c r="F53" s="72"/>
      <c r="G53" s="125"/>
      <c r="H53" s="126"/>
      <c r="I53" s="126"/>
      <c r="J53" s="126"/>
      <c r="K53" s="127"/>
    </row>
    <row r="54" spans="1:11" ht="20.25" customHeight="1">
      <c r="A54" s="125"/>
      <c r="B54" s="142"/>
      <c r="C54" s="142"/>
      <c r="D54" s="142"/>
      <c r="E54" s="127"/>
      <c r="F54" s="72"/>
      <c r="G54" s="125"/>
      <c r="H54" s="126"/>
      <c r="I54" s="126"/>
      <c r="J54" s="126"/>
      <c r="K54" s="127"/>
    </row>
    <row r="55" spans="1:11" ht="20.25" customHeight="1">
      <c r="A55" s="125"/>
      <c r="B55" s="142"/>
      <c r="C55" s="142"/>
      <c r="D55" s="142"/>
      <c r="E55" s="127"/>
      <c r="F55" s="141"/>
      <c r="G55" s="125"/>
      <c r="H55" s="126"/>
      <c r="I55" s="126"/>
      <c r="J55" s="126"/>
      <c r="K55" s="127"/>
    </row>
    <row r="56" spans="1:11" ht="20.25" customHeight="1">
      <c r="A56" s="125"/>
      <c r="B56" s="142"/>
      <c r="C56" s="142"/>
      <c r="D56" s="142"/>
      <c r="E56" s="127"/>
      <c r="F56" s="142"/>
      <c r="G56" s="125"/>
      <c r="H56" s="126"/>
      <c r="I56" s="126"/>
      <c r="J56" s="126"/>
      <c r="K56" s="127"/>
    </row>
    <row r="57" spans="1:11" ht="20.25" customHeight="1">
      <c r="A57" s="125"/>
      <c r="B57" s="142"/>
      <c r="C57" s="142"/>
      <c r="D57" s="142"/>
      <c r="E57" s="127"/>
      <c r="F57" s="72"/>
      <c r="G57" s="125"/>
      <c r="H57" s="126"/>
      <c r="I57" s="126"/>
      <c r="J57" s="126"/>
      <c r="K57" s="127"/>
    </row>
    <row r="58" spans="1:11" ht="20.25" customHeight="1">
      <c r="A58" s="125"/>
      <c r="B58" s="142"/>
      <c r="C58" s="142"/>
      <c r="D58" s="142"/>
      <c r="E58" s="127"/>
      <c r="F58" s="72"/>
      <c r="G58" s="125"/>
      <c r="H58" s="126"/>
      <c r="I58" s="126"/>
      <c r="J58" s="126"/>
      <c r="K58" s="127"/>
    </row>
    <row r="59" spans="1:11" ht="20.25" customHeight="1">
      <c r="A59" s="125"/>
      <c r="B59" s="142"/>
      <c r="C59" s="142"/>
      <c r="D59" s="142"/>
      <c r="E59" s="127"/>
      <c r="F59" s="72"/>
      <c r="G59" s="125"/>
      <c r="H59" s="126"/>
      <c r="I59" s="126"/>
      <c r="J59" s="126"/>
      <c r="K59" s="127"/>
    </row>
    <row r="60" spans="1:11" ht="38" customHeight="1">
      <c r="A60" s="128"/>
      <c r="B60" s="129"/>
      <c r="C60" s="129"/>
      <c r="D60" s="129"/>
      <c r="E60" s="130"/>
      <c r="F60" s="72"/>
      <c r="G60" s="128"/>
      <c r="H60" s="129"/>
      <c r="I60" s="129"/>
      <c r="J60" s="129"/>
      <c r="K60" s="130"/>
    </row>
    <row r="61" spans="1:11" ht="20.25" customHeight="1">
      <c r="A61" s="7" t="s">
        <v>33</v>
      </c>
      <c r="B61" s="7"/>
      <c r="C61" s="7"/>
      <c r="D61" s="7"/>
      <c r="E61" s="7"/>
      <c r="F61" s="7"/>
      <c r="G61" s="7"/>
      <c r="H61" s="7"/>
      <c r="I61" s="7"/>
      <c r="J61" s="7"/>
      <c r="K61" s="7"/>
    </row>
    <row r="62" spans="1:11" ht="33.5" customHeight="1">
      <c r="A62" s="122" t="s">
        <v>184</v>
      </c>
      <c r="B62" s="153"/>
      <c r="C62" s="153"/>
      <c r="D62" s="153"/>
      <c r="E62" s="153"/>
      <c r="F62" s="153"/>
      <c r="G62" s="153"/>
      <c r="H62" s="153"/>
      <c r="I62" s="153"/>
      <c r="J62" s="153"/>
      <c r="K62" s="154"/>
    </row>
    <row r="63" spans="1:11" ht="60" customHeight="1">
      <c r="A63" s="155"/>
      <c r="B63" s="156"/>
      <c r="C63" s="156"/>
      <c r="D63" s="156"/>
      <c r="E63" s="156"/>
      <c r="F63" s="156"/>
      <c r="G63" s="156"/>
      <c r="H63" s="156"/>
      <c r="I63" s="156"/>
      <c r="J63" s="156"/>
      <c r="K63" s="157"/>
    </row>
    <row r="64" spans="1:11" ht="20.25" customHeight="1">
      <c r="A64" s="7" t="s">
        <v>34</v>
      </c>
      <c r="B64" s="7"/>
      <c r="C64" s="7"/>
      <c r="D64" s="7"/>
      <c r="E64" s="7"/>
      <c r="F64" s="7"/>
      <c r="G64" s="7"/>
      <c r="H64" s="7"/>
      <c r="I64" s="7"/>
      <c r="J64" s="7"/>
      <c r="K64" s="7"/>
    </row>
    <row r="65" spans="1:11" ht="43" customHeight="1">
      <c r="A65" s="122" t="s">
        <v>185</v>
      </c>
      <c r="B65" s="153"/>
      <c r="C65" s="153"/>
      <c r="D65" s="153"/>
      <c r="E65" s="153"/>
      <c r="F65" s="153"/>
      <c r="G65" s="153"/>
      <c r="H65" s="153"/>
      <c r="I65" s="153"/>
      <c r="J65" s="153"/>
      <c r="K65" s="154"/>
    </row>
    <row r="66" spans="1:11" ht="37" customHeight="1">
      <c r="A66" s="155"/>
      <c r="B66" s="156"/>
      <c r="C66" s="156"/>
      <c r="D66" s="156"/>
      <c r="E66" s="156"/>
      <c r="F66" s="156"/>
      <c r="G66" s="156"/>
      <c r="H66" s="156"/>
      <c r="I66" s="156"/>
      <c r="J66" s="156"/>
      <c r="K66" s="157"/>
    </row>
    <row r="67" spans="1:11" ht="20.25" customHeight="1">
      <c r="A67" s="7" t="s">
        <v>35</v>
      </c>
      <c r="B67" s="7"/>
      <c r="C67" s="7"/>
      <c r="D67" s="7"/>
      <c r="E67" s="7"/>
      <c r="F67" s="7"/>
      <c r="G67" s="7"/>
      <c r="H67" s="7"/>
      <c r="I67" s="7"/>
      <c r="J67" s="7"/>
      <c r="K67" s="7"/>
    </row>
    <row r="68" spans="1:11" ht="20.25" customHeight="1">
      <c r="A68" s="122" t="s">
        <v>182</v>
      </c>
      <c r="B68" s="123"/>
      <c r="C68" s="123"/>
      <c r="D68" s="123"/>
      <c r="E68" s="123"/>
      <c r="F68" s="123"/>
      <c r="G68" s="123"/>
      <c r="H68" s="123"/>
      <c r="I68" s="123"/>
      <c r="J68" s="123"/>
      <c r="K68" s="124"/>
    </row>
    <row r="69" spans="1:11" ht="20.25" customHeight="1">
      <c r="A69" s="125"/>
      <c r="B69" s="126"/>
      <c r="C69" s="126"/>
      <c r="D69" s="126"/>
      <c r="E69" s="126"/>
      <c r="F69" s="126"/>
      <c r="G69" s="126"/>
      <c r="H69" s="126"/>
      <c r="I69" s="126"/>
      <c r="J69" s="126"/>
      <c r="K69" s="127"/>
    </row>
    <row r="70" spans="1:11" ht="20.25" customHeight="1">
      <c r="A70" s="128"/>
      <c r="B70" s="129"/>
      <c r="C70" s="129"/>
      <c r="D70" s="129"/>
      <c r="E70" s="129"/>
      <c r="F70" s="129"/>
      <c r="G70" s="129"/>
      <c r="H70" s="129"/>
      <c r="I70" s="129"/>
      <c r="J70" s="129"/>
      <c r="K70" s="130"/>
    </row>
    <row r="71" spans="1:11" ht="20.25" customHeight="1">
      <c r="A71" s="14"/>
      <c r="B71" s="14"/>
      <c r="C71" s="14"/>
      <c r="D71" s="14"/>
      <c r="E71" s="14"/>
      <c r="F71" s="14"/>
      <c r="G71" s="14"/>
      <c r="H71" s="14"/>
      <c r="I71" s="14"/>
      <c r="J71" s="14"/>
      <c r="K71" s="14"/>
    </row>
    <row r="72" spans="1:11" ht="20.25" customHeight="1">
      <c r="A72" s="7" t="s">
        <v>39</v>
      </c>
      <c r="B72" s="7"/>
      <c r="C72" s="7"/>
      <c r="D72" s="7"/>
      <c r="E72" s="7"/>
      <c r="F72" s="7"/>
      <c r="G72" s="7"/>
      <c r="H72" s="7"/>
      <c r="I72" s="7"/>
      <c r="J72" s="7"/>
      <c r="K72" s="7"/>
    </row>
    <row r="73" spans="1:11" ht="20.25" customHeight="1">
      <c r="A73" s="7" t="s">
        <v>37</v>
      </c>
      <c r="B73" s="7"/>
      <c r="C73" s="7"/>
      <c r="D73" s="7"/>
      <c r="E73" s="7"/>
      <c r="F73" s="7"/>
      <c r="G73" s="7" t="s">
        <v>38</v>
      </c>
      <c r="H73" s="7"/>
      <c r="I73" s="7"/>
      <c r="J73" s="7"/>
      <c r="K73" s="7"/>
    </row>
    <row r="74" spans="1:11" ht="20.25" customHeight="1">
      <c r="A74" s="151" t="s">
        <v>161</v>
      </c>
      <c r="B74" s="123"/>
      <c r="C74" s="123"/>
      <c r="D74" s="123"/>
      <c r="E74" s="124"/>
      <c r="F74" s="72"/>
      <c r="G74" s="122" t="s">
        <v>188</v>
      </c>
      <c r="H74" s="123"/>
      <c r="I74" s="123"/>
      <c r="J74" s="123"/>
      <c r="K74" s="124"/>
    </row>
    <row r="75" spans="1:11" ht="20.25" customHeight="1">
      <c r="A75" s="125"/>
      <c r="B75" s="142"/>
      <c r="C75" s="142"/>
      <c r="D75" s="142"/>
      <c r="E75" s="127"/>
      <c r="F75" s="72"/>
      <c r="G75" s="125"/>
      <c r="H75" s="126"/>
      <c r="I75" s="126"/>
      <c r="J75" s="126"/>
      <c r="K75" s="127"/>
    </row>
    <row r="76" spans="1:11" ht="20.25" customHeight="1">
      <c r="A76" s="125"/>
      <c r="B76" s="142"/>
      <c r="C76" s="142"/>
      <c r="D76" s="142"/>
      <c r="E76" s="127"/>
      <c r="F76" s="72"/>
      <c r="G76" s="125"/>
      <c r="H76" s="126"/>
      <c r="I76" s="126"/>
      <c r="J76" s="126"/>
      <c r="K76" s="127"/>
    </row>
    <row r="77" spans="1:11" ht="20.25" customHeight="1">
      <c r="A77" s="125"/>
      <c r="B77" s="142"/>
      <c r="C77" s="142"/>
      <c r="D77" s="142"/>
      <c r="E77" s="127"/>
      <c r="F77" s="141"/>
      <c r="G77" s="125"/>
      <c r="H77" s="126"/>
      <c r="I77" s="126"/>
      <c r="J77" s="126"/>
      <c r="K77" s="127"/>
    </row>
    <row r="78" spans="1:11" ht="20.25" customHeight="1">
      <c r="A78" s="125"/>
      <c r="B78" s="142"/>
      <c r="C78" s="142"/>
      <c r="D78" s="142"/>
      <c r="E78" s="127"/>
      <c r="F78" s="142"/>
      <c r="G78" s="125"/>
      <c r="H78" s="126"/>
      <c r="I78" s="126"/>
      <c r="J78" s="126"/>
      <c r="K78" s="127"/>
    </row>
    <row r="79" spans="1:11" ht="20.25" customHeight="1">
      <c r="A79" s="125"/>
      <c r="B79" s="142"/>
      <c r="C79" s="142"/>
      <c r="D79" s="142"/>
      <c r="E79" s="127"/>
      <c r="F79" s="72"/>
      <c r="G79" s="125"/>
      <c r="H79" s="126"/>
      <c r="I79" s="126"/>
      <c r="J79" s="126"/>
      <c r="K79" s="127"/>
    </row>
    <row r="80" spans="1:11" ht="20.25" customHeight="1">
      <c r="A80" s="125"/>
      <c r="B80" s="142"/>
      <c r="C80" s="142"/>
      <c r="D80" s="142"/>
      <c r="E80" s="127"/>
      <c r="F80" s="72"/>
      <c r="G80" s="125"/>
      <c r="H80" s="126"/>
      <c r="I80" s="126"/>
      <c r="J80" s="126"/>
      <c r="K80" s="127"/>
    </row>
    <row r="81" spans="1:11" ht="18.5" customHeight="1">
      <c r="A81" s="125"/>
      <c r="B81" s="142"/>
      <c r="C81" s="142"/>
      <c r="D81" s="142"/>
      <c r="E81" s="127"/>
      <c r="F81" s="72"/>
      <c r="G81" s="125"/>
      <c r="H81" s="126"/>
      <c r="I81" s="126"/>
      <c r="J81" s="126"/>
      <c r="K81" s="127"/>
    </row>
    <row r="82" spans="1:11" ht="29" customHeight="1">
      <c r="A82" s="128"/>
      <c r="B82" s="129"/>
      <c r="C82" s="129"/>
      <c r="D82" s="129"/>
      <c r="E82" s="130"/>
      <c r="F82" s="72"/>
      <c r="G82" s="128"/>
      <c r="H82" s="129"/>
      <c r="I82" s="129"/>
      <c r="J82" s="129"/>
      <c r="K82" s="130"/>
    </row>
    <row r="83" spans="1:11" ht="20.25" customHeight="1">
      <c r="A83" s="7" t="s">
        <v>33</v>
      </c>
      <c r="B83" s="7"/>
      <c r="C83" s="7"/>
      <c r="D83" s="7"/>
      <c r="E83" s="7"/>
      <c r="F83" s="7"/>
      <c r="G83" s="7"/>
      <c r="H83" s="7"/>
      <c r="I83" s="7"/>
      <c r="J83" s="7"/>
      <c r="K83" s="7"/>
    </row>
    <row r="84" spans="1:11" ht="66.5" customHeight="1">
      <c r="A84" s="122" t="s">
        <v>187</v>
      </c>
      <c r="B84" s="131"/>
      <c r="C84" s="131"/>
      <c r="D84" s="131"/>
      <c r="E84" s="131"/>
      <c r="F84" s="131"/>
      <c r="G84" s="131"/>
      <c r="H84" s="131"/>
      <c r="I84" s="131"/>
      <c r="J84" s="131"/>
      <c r="K84" s="132"/>
    </row>
    <row r="85" spans="1:11" ht="96.5" customHeight="1">
      <c r="A85" s="133"/>
      <c r="B85" s="134"/>
      <c r="C85" s="134"/>
      <c r="D85" s="134"/>
      <c r="E85" s="134"/>
      <c r="F85" s="134"/>
      <c r="G85" s="134"/>
      <c r="H85" s="134"/>
      <c r="I85" s="134"/>
      <c r="J85" s="134"/>
      <c r="K85" s="135"/>
    </row>
    <row r="86" spans="1:11" ht="20.25" customHeight="1">
      <c r="A86" s="7" t="s">
        <v>34</v>
      </c>
      <c r="B86" s="7"/>
      <c r="C86" s="7"/>
      <c r="D86" s="7"/>
      <c r="E86" s="7"/>
      <c r="F86" s="7"/>
      <c r="G86" s="7"/>
      <c r="H86" s="7"/>
      <c r="I86" s="7"/>
      <c r="J86" s="7"/>
      <c r="K86" s="7"/>
    </row>
    <row r="87" spans="1:11" ht="20.25" customHeight="1">
      <c r="A87" s="164" t="s">
        <v>186</v>
      </c>
      <c r="B87" s="165"/>
      <c r="C87" s="165"/>
      <c r="D87" s="165"/>
      <c r="E87" s="165"/>
      <c r="F87" s="165"/>
      <c r="G87" s="165"/>
      <c r="H87" s="165"/>
      <c r="I87" s="165"/>
      <c r="J87" s="165"/>
      <c r="K87" s="166"/>
    </row>
    <row r="88" spans="1:11" ht="20.25" customHeight="1">
      <c r="A88" s="167"/>
      <c r="B88" s="168"/>
      <c r="C88" s="168"/>
      <c r="D88" s="168"/>
      <c r="E88" s="168"/>
      <c r="F88" s="168"/>
      <c r="G88" s="168"/>
      <c r="H88" s="168"/>
      <c r="I88" s="168"/>
      <c r="J88" s="168"/>
      <c r="K88" s="169"/>
    </row>
    <row r="89" spans="1:11" ht="20.25" customHeight="1">
      <c r="A89" s="7" t="s">
        <v>35</v>
      </c>
      <c r="B89" s="7"/>
      <c r="C89" s="7"/>
      <c r="D89" s="7"/>
      <c r="E89" s="7"/>
      <c r="F89" s="7"/>
      <c r="G89" s="7"/>
      <c r="H89" s="7"/>
      <c r="I89" s="7"/>
      <c r="J89" s="7"/>
      <c r="K89" s="7"/>
    </row>
    <row r="90" spans="1:11" ht="20.25" customHeight="1">
      <c r="A90" s="122" t="s">
        <v>182</v>
      </c>
      <c r="B90" s="123"/>
      <c r="C90" s="123"/>
      <c r="D90" s="123"/>
      <c r="E90" s="123"/>
      <c r="F90" s="123"/>
      <c r="G90" s="123"/>
      <c r="H90" s="123"/>
      <c r="I90" s="123"/>
      <c r="J90" s="123"/>
      <c r="K90" s="124"/>
    </row>
    <row r="91" spans="1:11" ht="20.25" customHeight="1">
      <c r="A91" s="125"/>
      <c r="B91" s="126"/>
      <c r="C91" s="126"/>
      <c r="D91" s="126"/>
      <c r="E91" s="126"/>
      <c r="F91" s="126"/>
      <c r="G91" s="126"/>
      <c r="H91" s="126"/>
      <c r="I91" s="126"/>
      <c r="J91" s="126"/>
      <c r="K91" s="127"/>
    </row>
    <row r="92" spans="1:11" ht="20.25" customHeight="1">
      <c r="A92" s="128"/>
      <c r="B92" s="129"/>
      <c r="C92" s="129"/>
      <c r="D92" s="129"/>
      <c r="E92" s="129"/>
      <c r="F92" s="129"/>
      <c r="G92" s="129"/>
      <c r="H92" s="129"/>
      <c r="I92" s="129"/>
      <c r="J92" s="129"/>
      <c r="K92" s="130"/>
    </row>
    <row r="93" spans="1:11" ht="20.25" customHeight="1">
      <c r="A93" s="7" t="s">
        <v>40</v>
      </c>
      <c r="B93" s="7"/>
      <c r="C93" s="7"/>
      <c r="D93" s="7"/>
      <c r="E93" s="7"/>
      <c r="F93" s="7"/>
      <c r="G93" s="7"/>
      <c r="H93" s="7"/>
      <c r="I93" s="7"/>
      <c r="J93" s="7"/>
      <c r="K93" s="7"/>
    </row>
    <row r="94" spans="1:11" ht="20.25" customHeight="1">
      <c r="A94" s="7" t="s">
        <v>37</v>
      </c>
      <c r="B94" s="7"/>
      <c r="C94" s="7"/>
      <c r="D94" s="7"/>
      <c r="E94" s="7"/>
      <c r="F94" s="7"/>
      <c r="G94" s="7" t="s">
        <v>38</v>
      </c>
      <c r="H94" s="7"/>
      <c r="I94" s="7"/>
      <c r="J94" s="7"/>
      <c r="K94" s="7"/>
    </row>
    <row r="95" spans="1:11" ht="20.25" customHeight="1">
      <c r="A95" s="151" t="s">
        <v>162</v>
      </c>
      <c r="B95" s="123"/>
      <c r="C95" s="123"/>
      <c r="D95" s="123"/>
      <c r="E95" s="124"/>
      <c r="F95" s="72"/>
      <c r="G95" s="122" t="s">
        <v>189</v>
      </c>
      <c r="H95" s="123"/>
      <c r="I95" s="123"/>
      <c r="J95" s="123"/>
      <c r="K95" s="124"/>
    </row>
    <row r="96" spans="1:11" ht="20.25" customHeight="1">
      <c r="A96" s="125"/>
      <c r="B96" s="142"/>
      <c r="C96" s="142"/>
      <c r="D96" s="142"/>
      <c r="E96" s="127"/>
      <c r="F96" s="72"/>
      <c r="G96" s="125"/>
      <c r="H96" s="126"/>
      <c r="I96" s="126"/>
      <c r="J96" s="126"/>
      <c r="K96" s="127"/>
    </row>
    <row r="97" spans="1:11" ht="20.25" customHeight="1">
      <c r="A97" s="125"/>
      <c r="B97" s="142"/>
      <c r="C97" s="142"/>
      <c r="D97" s="142"/>
      <c r="E97" s="127"/>
      <c r="F97" s="72"/>
      <c r="G97" s="125"/>
      <c r="H97" s="126"/>
      <c r="I97" s="126"/>
      <c r="J97" s="126"/>
      <c r="K97" s="127"/>
    </row>
    <row r="98" spans="1:11" ht="20.25" customHeight="1">
      <c r="A98" s="125"/>
      <c r="B98" s="142"/>
      <c r="C98" s="142"/>
      <c r="D98" s="142"/>
      <c r="E98" s="127"/>
      <c r="F98" s="141"/>
      <c r="G98" s="125"/>
      <c r="H98" s="126"/>
      <c r="I98" s="126"/>
      <c r="J98" s="126"/>
      <c r="K98" s="127"/>
    </row>
    <row r="99" spans="1:11" ht="20.25" customHeight="1">
      <c r="A99" s="125"/>
      <c r="B99" s="142"/>
      <c r="C99" s="142"/>
      <c r="D99" s="142"/>
      <c r="E99" s="127"/>
      <c r="F99" s="142"/>
      <c r="G99" s="125"/>
      <c r="H99" s="126"/>
      <c r="I99" s="126"/>
      <c r="J99" s="126"/>
      <c r="K99" s="127"/>
    </row>
    <row r="100" spans="1:11" ht="20.25" customHeight="1">
      <c r="A100" s="125"/>
      <c r="B100" s="142"/>
      <c r="C100" s="142"/>
      <c r="D100" s="142"/>
      <c r="E100" s="127"/>
      <c r="F100" s="72"/>
      <c r="G100" s="125"/>
      <c r="H100" s="126"/>
      <c r="I100" s="126"/>
      <c r="J100" s="126"/>
      <c r="K100" s="127"/>
    </row>
    <row r="101" spans="1:11" ht="20.25" customHeight="1">
      <c r="A101" s="125"/>
      <c r="B101" s="142"/>
      <c r="C101" s="142"/>
      <c r="D101" s="142"/>
      <c r="E101" s="127"/>
      <c r="F101" s="72"/>
      <c r="G101" s="125"/>
      <c r="H101" s="126"/>
      <c r="I101" s="126"/>
      <c r="J101" s="126"/>
      <c r="K101" s="127"/>
    </row>
    <row r="102" spans="1:11" ht="20.25" customHeight="1">
      <c r="A102" s="125"/>
      <c r="B102" s="142"/>
      <c r="C102" s="142"/>
      <c r="D102" s="142"/>
      <c r="E102" s="127"/>
      <c r="F102" s="72"/>
      <c r="G102" s="125"/>
      <c r="H102" s="126"/>
      <c r="I102" s="126"/>
      <c r="J102" s="126"/>
      <c r="K102" s="127"/>
    </row>
    <row r="103" spans="1:11" ht="179.5" customHeight="1">
      <c r="A103" s="128"/>
      <c r="B103" s="129"/>
      <c r="C103" s="129"/>
      <c r="D103" s="129"/>
      <c r="E103" s="130"/>
      <c r="F103" s="72"/>
      <c r="G103" s="128"/>
      <c r="H103" s="129"/>
      <c r="I103" s="129"/>
      <c r="J103" s="129"/>
      <c r="K103" s="130"/>
    </row>
    <row r="104" spans="1:11" ht="20.25" customHeight="1">
      <c r="A104" s="7" t="s">
        <v>33</v>
      </c>
      <c r="B104" s="7"/>
      <c r="C104" s="7"/>
      <c r="D104" s="7"/>
      <c r="E104" s="7"/>
      <c r="F104" s="7"/>
      <c r="G104" s="7"/>
      <c r="H104" s="7"/>
      <c r="I104" s="7"/>
      <c r="J104" s="7"/>
      <c r="K104" s="7"/>
    </row>
    <row r="105" spans="1:11" ht="115" customHeight="1">
      <c r="A105" s="122" t="s">
        <v>190</v>
      </c>
      <c r="B105" s="131"/>
      <c r="C105" s="131"/>
      <c r="D105" s="131"/>
      <c r="E105" s="131"/>
      <c r="F105" s="131"/>
      <c r="G105" s="131"/>
      <c r="H105" s="131"/>
      <c r="I105" s="131"/>
      <c r="J105" s="131"/>
      <c r="K105" s="132"/>
    </row>
    <row r="106" spans="1:11" ht="176" customHeight="1">
      <c r="A106" s="133"/>
      <c r="B106" s="134"/>
      <c r="C106" s="134"/>
      <c r="D106" s="134"/>
      <c r="E106" s="134"/>
      <c r="F106" s="134"/>
      <c r="G106" s="134"/>
      <c r="H106" s="134"/>
      <c r="I106" s="134"/>
      <c r="J106" s="134"/>
      <c r="K106" s="135"/>
    </row>
    <row r="107" spans="1:11" ht="20.25" customHeight="1">
      <c r="A107" s="7" t="s">
        <v>34</v>
      </c>
      <c r="B107" s="7"/>
      <c r="C107" s="7"/>
      <c r="D107" s="7"/>
      <c r="E107" s="7"/>
      <c r="F107" s="7"/>
      <c r="G107" s="7"/>
      <c r="H107" s="7"/>
      <c r="I107" s="7"/>
      <c r="J107" s="7"/>
      <c r="K107" s="7"/>
    </row>
    <row r="108" spans="1:11" ht="38" customHeight="1">
      <c r="A108" s="122" t="s">
        <v>191</v>
      </c>
      <c r="B108" s="131"/>
      <c r="C108" s="131"/>
      <c r="D108" s="131"/>
      <c r="E108" s="131"/>
      <c r="F108" s="131"/>
      <c r="G108" s="131"/>
      <c r="H108" s="131"/>
      <c r="I108" s="131"/>
      <c r="J108" s="131"/>
      <c r="K108" s="132"/>
    </row>
    <row r="109" spans="1:11" ht="33.5" customHeight="1">
      <c r="A109" s="133"/>
      <c r="B109" s="134"/>
      <c r="C109" s="134"/>
      <c r="D109" s="134"/>
      <c r="E109" s="134"/>
      <c r="F109" s="134"/>
      <c r="G109" s="134"/>
      <c r="H109" s="134"/>
      <c r="I109" s="134"/>
      <c r="J109" s="134"/>
      <c r="K109" s="135"/>
    </row>
    <row r="110" spans="1:11" ht="20.25" customHeight="1">
      <c r="A110" s="7" t="s">
        <v>35</v>
      </c>
      <c r="B110" s="7"/>
      <c r="C110" s="7"/>
      <c r="D110" s="7"/>
      <c r="E110" s="7"/>
      <c r="F110" s="7"/>
      <c r="G110" s="7"/>
      <c r="H110" s="7"/>
      <c r="I110" s="7"/>
      <c r="J110" s="7"/>
      <c r="K110" s="7"/>
    </row>
    <row r="111" spans="1:11" ht="20.25" customHeight="1">
      <c r="A111" s="122" t="s">
        <v>182</v>
      </c>
      <c r="B111" s="123"/>
      <c r="C111" s="123"/>
      <c r="D111" s="123"/>
      <c r="E111" s="123"/>
      <c r="F111" s="123"/>
      <c r="G111" s="123"/>
      <c r="H111" s="123"/>
      <c r="I111" s="123"/>
      <c r="J111" s="123"/>
      <c r="K111" s="124"/>
    </row>
    <row r="112" spans="1:11" ht="20.25" customHeight="1">
      <c r="A112" s="125"/>
      <c r="B112" s="126"/>
      <c r="C112" s="126"/>
      <c r="D112" s="126"/>
      <c r="E112" s="126"/>
      <c r="F112" s="126"/>
      <c r="G112" s="126"/>
      <c r="H112" s="126"/>
      <c r="I112" s="126"/>
      <c r="J112" s="126"/>
      <c r="K112" s="127"/>
    </row>
    <row r="113" spans="1:15" ht="20.25" customHeight="1">
      <c r="A113" s="128"/>
      <c r="B113" s="129"/>
      <c r="C113" s="129"/>
      <c r="D113" s="129"/>
      <c r="E113" s="129"/>
      <c r="F113" s="129"/>
      <c r="G113" s="129"/>
      <c r="H113" s="129"/>
      <c r="I113" s="129"/>
      <c r="J113" s="129"/>
      <c r="K113" s="130"/>
      <c r="L113" s="8"/>
    </row>
    <row r="114" spans="1:15" ht="20.25" customHeight="1">
      <c r="A114" s="7"/>
      <c r="B114" s="7"/>
      <c r="C114" s="7"/>
      <c r="D114" s="7"/>
      <c r="E114" s="7"/>
      <c r="F114" s="7"/>
      <c r="G114" s="7"/>
      <c r="H114" s="7"/>
      <c r="I114" s="7"/>
      <c r="J114" s="7"/>
      <c r="K114" s="7"/>
      <c r="L114" s="8"/>
    </row>
    <row r="115" spans="1:15" ht="20.25" customHeight="1">
      <c r="A115" s="7" t="s">
        <v>41</v>
      </c>
      <c r="B115" s="7"/>
      <c r="C115" s="7"/>
      <c r="D115" s="7"/>
      <c r="E115" s="7"/>
      <c r="F115" s="7"/>
      <c r="G115" s="7"/>
      <c r="H115" s="7"/>
      <c r="I115" s="7"/>
      <c r="J115" s="7"/>
      <c r="K115" s="7"/>
      <c r="L115" s="8"/>
    </row>
    <row r="116" spans="1:15" ht="20.25" customHeight="1">
      <c r="A116" s="7"/>
      <c r="B116" s="7"/>
      <c r="C116" s="7"/>
      <c r="D116" s="7"/>
      <c r="E116" s="7"/>
      <c r="F116" s="7"/>
      <c r="G116" s="7"/>
      <c r="H116" s="7"/>
      <c r="I116" s="7"/>
      <c r="J116" s="7"/>
      <c r="K116" s="7"/>
      <c r="L116" s="8"/>
    </row>
    <row r="117" spans="1:15" ht="20.25" customHeight="1">
      <c r="A117" s="7" t="s">
        <v>42</v>
      </c>
      <c r="B117" s="7"/>
      <c r="C117" s="7"/>
      <c r="D117" s="7"/>
      <c r="E117" s="7"/>
      <c r="F117" s="7"/>
      <c r="G117" s="7"/>
      <c r="H117" s="7"/>
      <c r="I117" s="7"/>
      <c r="J117" s="7"/>
      <c r="K117" s="7"/>
      <c r="L117" s="8"/>
    </row>
    <row r="118" spans="1:15" ht="20.25" customHeight="1">
      <c r="A118" s="122" t="s">
        <v>163</v>
      </c>
      <c r="B118" s="123"/>
      <c r="C118" s="123"/>
      <c r="D118" s="123"/>
      <c r="E118" s="123"/>
      <c r="F118" s="123"/>
      <c r="G118" s="123"/>
      <c r="H118" s="123"/>
      <c r="I118" s="123"/>
      <c r="J118" s="123"/>
      <c r="K118" s="124"/>
      <c r="L118" s="74"/>
      <c r="M118" s="73"/>
      <c r="N118" s="73"/>
      <c r="O118" s="73"/>
    </row>
    <row r="119" spans="1:15" ht="20.25" customHeight="1">
      <c r="A119" s="125"/>
      <c r="B119" s="126"/>
      <c r="C119" s="126"/>
      <c r="D119" s="126"/>
      <c r="E119" s="126"/>
      <c r="F119" s="126"/>
      <c r="G119" s="126"/>
      <c r="H119" s="126"/>
      <c r="I119" s="126"/>
      <c r="J119" s="126"/>
      <c r="K119" s="127"/>
      <c r="L119" s="74"/>
      <c r="M119" s="73"/>
      <c r="N119" s="73"/>
      <c r="O119" s="73"/>
    </row>
    <row r="120" spans="1:15" ht="20.25" customHeight="1">
      <c r="A120" s="125"/>
      <c r="B120" s="126"/>
      <c r="C120" s="126"/>
      <c r="D120" s="126"/>
      <c r="E120" s="126"/>
      <c r="F120" s="126"/>
      <c r="G120" s="126"/>
      <c r="H120" s="126"/>
      <c r="I120" s="126"/>
      <c r="J120" s="126"/>
      <c r="K120" s="127"/>
      <c r="L120" s="74"/>
      <c r="M120" s="73"/>
      <c r="N120" s="73"/>
      <c r="O120" s="73"/>
    </row>
    <row r="121" spans="1:15" ht="20.25" customHeight="1">
      <c r="A121" s="125"/>
      <c r="B121" s="126"/>
      <c r="C121" s="126"/>
      <c r="D121" s="126"/>
      <c r="E121" s="126"/>
      <c r="F121" s="126"/>
      <c r="G121" s="126"/>
      <c r="H121" s="126"/>
      <c r="I121" s="126"/>
      <c r="J121" s="126"/>
      <c r="K121" s="127"/>
      <c r="L121" s="74"/>
      <c r="M121" s="73"/>
      <c r="N121" s="73"/>
      <c r="O121" s="73"/>
    </row>
    <row r="122" spans="1:15" ht="20.25" customHeight="1">
      <c r="A122" s="125"/>
      <c r="B122" s="126"/>
      <c r="C122" s="126"/>
      <c r="D122" s="126"/>
      <c r="E122" s="126"/>
      <c r="F122" s="126"/>
      <c r="G122" s="126"/>
      <c r="H122" s="126"/>
      <c r="I122" s="126"/>
      <c r="J122" s="126"/>
      <c r="K122" s="127"/>
      <c r="L122" s="74"/>
      <c r="M122" s="73"/>
      <c r="N122" s="73"/>
      <c r="O122" s="73"/>
    </row>
    <row r="123" spans="1:15" ht="20.25" customHeight="1">
      <c r="A123" s="125"/>
      <c r="B123" s="126"/>
      <c r="C123" s="126"/>
      <c r="D123" s="126"/>
      <c r="E123" s="126"/>
      <c r="F123" s="126"/>
      <c r="G123" s="126"/>
      <c r="H123" s="126"/>
      <c r="I123" s="126"/>
      <c r="J123" s="126"/>
      <c r="K123" s="127"/>
      <c r="L123" s="74"/>
      <c r="M123" s="73"/>
      <c r="N123" s="73"/>
      <c r="O123" s="73"/>
    </row>
    <row r="124" spans="1:15" ht="20.25" customHeight="1">
      <c r="A124" s="125"/>
      <c r="B124" s="126"/>
      <c r="C124" s="126"/>
      <c r="D124" s="126"/>
      <c r="E124" s="126"/>
      <c r="F124" s="126"/>
      <c r="G124" s="126"/>
      <c r="H124" s="126"/>
      <c r="I124" s="126"/>
      <c r="J124" s="126"/>
      <c r="K124" s="127"/>
      <c r="L124" s="74"/>
      <c r="M124" s="73"/>
      <c r="N124" s="73"/>
      <c r="O124" s="73"/>
    </row>
    <row r="125" spans="1:15" ht="20.25" customHeight="1">
      <c r="A125" s="125"/>
      <c r="B125" s="126"/>
      <c r="C125" s="126"/>
      <c r="D125" s="126"/>
      <c r="E125" s="126"/>
      <c r="F125" s="126"/>
      <c r="G125" s="126"/>
      <c r="H125" s="126"/>
      <c r="I125" s="126"/>
      <c r="J125" s="126"/>
      <c r="K125" s="127"/>
      <c r="L125" s="74"/>
      <c r="M125" s="73"/>
      <c r="N125" s="73"/>
      <c r="O125" s="73"/>
    </row>
    <row r="126" spans="1:15" ht="154.5" customHeight="1">
      <c r="A126" s="128"/>
      <c r="B126" s="129"/>
      <c r="C126" s="129"/>
      <c r="D126" s="129"/>
      <c r="E126" s="129"/>
      <c r="F126" s="129"/>
      <c r="G126" s="129"/>
      <c r="H126" s="129"/>
      <c r="I126" s="129"/>
      <c r="J126" s="129"/>
      <c r="K126" s="130"/>
      <c r="L126" s="74"/>
      <c r="M126" s="73"/>
      <c r="N126" s="73"/>
      <c r="O126" s="73"/>
    </row>
    <row r="127" spans="1:15" ht="20.25" customHeight="1">
      <c r="A127" s="7"/>
      <c r="B127" s="7"/>
      <c r="C127" s="7"/>
      <c r="D127" s="7"/>
      <c r="E127" s="7"/>
      <c r="F127" s="7"/>
      <c r="G127" s="7"/>
      <c r="H127" s="7"/>
      <c r="I127" s="7"/>
      <c r="J127" s="7"/>
      <c r="K127" s="7"/>
      <c r="L127" s="8"/>
    </row>
    <row r="128" spans="1:15" ht="20.25" customHeight="1">
      <c r="A128" s="7" t="s">
        <v>43</v>
      </c>
      <c r="B128" s="7"/>
      <c r="C128" s="7"/>
      <c r="D128" s="7"/>
      <c r="E128" s="7"/>
      <c r="F128" s="7"/>
      <c r="G128" s="7"/>
      <c r="H128" s="7"/>
      <c r="I128" s="7"/>
      <c r="J128" s="7"/>
      <c r="K128" s="7"/>
      <c r="L128" s="8"/>
    </row>
    <row r="129" spans="1:15" ht="20.25" customHeight="1">
      <c r="A129" s="136" t="s">
        <v>44</v>
      </c>
      <c r="B129" s="137"/>
      <c r="C129" s="75">
        <f>LEN(A130)</f>
        <v>680</v>
      </c>
      <c r="D129" s="138" t="s">
        <v>45</v>
      </c>
      <c r="E129" s="137"/>
      <c r="F129" s="139" t="str">
        <f>IF($C$129&lt;700,"OK","700文字を越えています。700文字以内になるようご調整ください。")</f>
        <v>OK</v>
      </c>
      <c r="G129" s="140"/>
      <c r="H129" s="140"/>
      <c r="I129" s="140"/>
      <c r="J129" s="140"/>
      <c r="K129" s="137"/>
      <c r="L129" s="74"/>
      <c r="M129" s="73"/>
      <c r="N129" s="73"/>
      <c r="O129" s="73"/>
    </row>
    <row r="130" spans="1:15" ht="29.5" customHeight="1">
      <c r="A130" s="122" t="s">
        <v>203</v>
      </c>
      <c r="B130" s="123"/>
      <c r="C130" s="123"/>
      <c r="D130" s="123"/>
      <c r="E130" s="123"/>
      <c r="F130" s="123"/>
      <c r="G130" s="123"/>
      <c r="H130" s="123"/>
      <c r="I130" s="123"/>
      <c r="J130" s="123"/>
      <c r="K130" s="124"/>
      <c r="L130" s="8" t="s">
        <v>46</v>
      </c>
    </row>
    <row r="131" spans="1:15" ht="20.25" customHeight="1">
      <c r="A131" s="125"/>
      <c r="B131" s="126"/>
      <c r="C131" s="126"/>
      <c r="D131" s="126"/>
      <c r="E131" s="126"/>
      <c r="F131" s="126"/>
      <c r="G131" s="126"/>
      <c r="H131" s="126"/>
      <c r="I131" s="126"/>
      <c r="J131" s="126"/>
      <c r="K131" s="127"/>
      <c r="L131" s="8" t="s">
        <v>47</v>
      </c>
    </row>
    <row r="132" spans="1:15" ht="20.25" customHeight="1">
      <c r="A132" s="125"/>
      <c r="B132" s="126"/>
      <c r="C132" s="126"/>
      <c r="D132" s="126"/>
      <c r="E132" s="126"/>
      <c r="F132" s="126"/>
      <c r="G132" s="126"/>
      <c r="H132" s="126"/>
      <c r="I132" s="126"/>
      <c r="J132" s="126"/>
      <c r="K132" s="127"/>
      <c r="L132" s="8" t="s">
        <v>48</v>
      </c>
    </row>
    <row r="133" spans="1:15" ht="20.25" customHeight="1">
      <c r="A133" s="125"/>
      <c r="B133" s="126"/>
      <c r="C133" s="126"/>
      <c r="D133" s="126"/>
      <c r="E133" s="126"/>
      <c r="F133" s="126"/>
      <c r="G133" s="126"/>
      <c r="H133" s="126"/>
      <c r="I133" s="126"/>
      <c r="J133" s="126"/>
      <c r="K133" s="127"/>
      <c r="L133" s="74"/>
      <c r="M133" s="73"/>
      <c r="N133" s="73"/>
      <c r="O133" s="73"/>
    </row>
    <row r="134" spans="1:15" ht="20.25" customHeight="1">
      <c r="A134" s="125"/>
      <c r="B134" s="126"/>
      <c r="C134" s="126"/>
      <c r="D134" s="126"/>
      <c r="E134" s="126"/>
      <c r="F134" s="126"/>
      <c r="G134" s="126"/>
      <c r="H134" s="126"/>
      <c r="I134" s="126"/>
      <c r="J134" s="126"/>
      <c r="K134" s="127"/>
      <c r="L134" s="74"/>
      <c r="M134" s="73"/>
      <c r="N134" s="73"/>
      <c r="O134" s="73"/>
    </row>
    <row r="135" spans="1:15" ht="20.25" customHeight="1">
      <c r="A135" s="125"/>
      <c r="B135" s="126"/>
      <c r="C135" s="126"/>
      <c r="D135" s="126"/>
      <c r="E135" s="126"/>
      <c r="F135" s="126"/>
      <c r="G135" s="126"/>
      <c r="H135" s="126"/>
      <c r="I135" s="126"/>
      <c r="J135" s="126"/>
      <c r="K135" s="127"/>
      <c r="L135" s="74"/>
      <c r="M135" s="73"/>
      <c r="N135" s="73"/>
      <c r="O135" s="73"/>
    </row>
    <row r="136" spans="1:15" ht="20.25" customHeight="1">
      <c r="A136" s="125"/>
      <c r="B136" s="126"/>
      <c r="C136" s="126"/>
      <c r="D136" s="126"/>
      <c r="E136" s="126"/>
      <c r="F136" s="126"/>
      <c r="G136" s="126"/>
      <c r="H136" s="126"/>
      <c r="I136" s="126"/>
      <c r="J136" s="126"/>
      <c r="K136" s="127"/>
      <c r="L136" s="74"/>
      <c r="M136" s="73"/>
      <c r="N136" s="73"/>
      <c r="O136" s="73"/>
    </row>
    <row r="137" spans="1:15" ht="53.5" customHeight="1">
      <c r="A137" s="125"/>
      <c r="B137" s="126"/>
      <c r="C137" s="126"/>
      <c r="D137" s="126"/>
      <c r="E137" s="126"/>
      <c r="F137" s="126"/>
      <c r="G137" s="126"/>
      <c r="H137" s="126"/>
      <c r="I137" s="126"/>
      <c r="J137" s="126"/>
      <c r="K137" s="127"/>
      <c r="L137" s="74"/>
      <c r="M137" s="73"/>
      <c r="N137" s="73"/>
      <c r="O137" s="73"/>
    </row>
    <row r="138" spans="1:15" ht="130.5" customHeight="1">
      <c r="A138" s="128"/>
      <c r="B138" s="129"/>
      <c r="C138" s="129"/>
      <c r="D138" s="129"/>
      <c r="E138" s="129"/>
      <c r="F138" s="129"/>
      <c r="G138" s="129"/>
      <c r="H138" s="129"/>
      <c r="I138" s="129"/>
      <c r="J138" s="129"/>
      <c r="K138" s="130"/>
      <c r="L138" s="74"/>
      <c r="M138" s="73"/>
      <c r="N138" s="73"/>
      <c r="O138" s="73"/>
    </row>
    <row r="139" spans="1:15" ht="20.25" customHeight="1">
      <c r="A139" s="7"/>
      <c r="B139" s="7"/>
      <c r="C139" s="7"/>
      <c r="D139" s="7"/>
      <c r="E139" s="7"/>
      <c r="F139" s="7"/>
      <c r="G139" s="7"/>
      <c r="H139" s="7"/>
      <c r="I139" s="7"/>
      <c r="J139" s="7"/>
      <c r="K139" s="7"/>
      <c r="L139" s="8"/>
    </row>
    <row r="140" spans="1:15" ht="20.25" customHeight="1">
      <c r="A140" s="7" t="s">
        <v>49</v>
      </c>
      <c r="B140" s="7"/>
      <c r="C140" s="7"/>
      <c r="D140" s="7"/>
      <c r="E140" s="7"/>
      <c r="F140" s="7"/>
      <c r="G140" s="7"/>
      <c r="H140" s="7"/>
      <c r="I140" s="7"/>
      <c r="J140" s="7"/>
      <c r="K140" s="7"/>
      <c r="L140" s="8"/>
    </row>
    <row r="141" spans="1:15" ht="20.25" customHeight="1">
      <c r="A141" s="122" t="s">
        <v>193</v>
      </c>
      <c r="B141" s="123"/>
      <c r="C141" s="123"/>
      <c r="D141" s="123"/>
      <c r="E141" s="123"/>
      <c r="F141" s="123"/>
      <c r="G141" s="123"/>
      <c r="H141" s="123"/>
      <c r="I141" s="123"/>
      <c r="J141" s="123"/>
      <c r="K141" s="124"/>
      <c r="L141" s="74"/>
      <c r="M141" s="73"/>
      <c r="N141" s="73"/>
      <c r="O141" s="73"/>
    </row>
    <row r="142" spans="1:15" ht="20.25" customHeight="1">
      <c r="A142" s="125"/>
      <c r="B142" s="126"/>
      <c r="C142" s="126"/>
      <c r="D142" s="126"/>
      <c r="E142" s="126"/>
      <c r="F142" s="126"/>
      <c r="G142" s="126"/>
      <c r="H142" s="126"/>
      <c r="I142" s="126"/>
      <c r="J142" s="126"/>
      <c r="K142" s="127"/>
      <c r="L142" s="74"/>
      <c r="M142" s="73"/>
      <c r="N142" s="73"/>
      <c r="O142" s="73"/>
    </row>
    <row r="143" spans="1:15" ht="20.25" customHeight="1">
      <c r="A143" s="125"/>
      <c r="B143" s="126"/>
      <c r="C143" s="126"/>
      <c r="D143" s="126"/>
      <c r="E143" s="126"/>
      <c r="F143" s="126"/>
      <c r="G143" s="126"/>
      <c r="H143" s="126"/>
      <c r="I143" s="126"/>
      <c r="J143" s="126"/>
      <c r="K143" s="127"/>
      <c r="L143" s="74"/>
      <c r="M143" s="73"/>
      <c r="N143" s="73"/>
      <c r="O143" s="73"/>
    </row>
    <row r="144" spans="1:15" ht="20.25" customHeight="1">
      <c r="A144" s="125"/>
      <c r="B144" s="126"/>
      <c r="C144" s="126"/>
      <c r="D144" s="126"/>
      <c r="E144" s="126"/>
      <c r="F144" s="126"/>
      <c r="G144" s="126"/>
      <c r="H144" s="126"/>
      <c r="I144" s="126"/>
      <c r="J144" s="126"/>
      <c r="K144" s="127"/>
      <c r="L144" s="74"/>
      <c r="M144" s="73"/>
      <c r="N144" s="73"/>
      <c r="O144" s="73"/>
    </row>
    <row r="145" spans="1:15" ht="20.25" customHeight="1">
      <c r="A145" s="125"/>
      <c r="B145" s="126"/>
      <c r="C145" s="126"/>
      <c r="D145" s="126"/>
      <c r="E145" s="126"/>
      <c r="F145" s="126"/>
      <c r="G145" s="126"/>
      <c r="H145" s="126"/>
      <c r="I145" s="126"/>
      <c r="J145" s="126"/>
      <c r="K145" s="127"/>
      <c r="L145" s="73"/>
      <c r="M145" s="73"/>
      <c r="N145" s="73"/>
      <c r="O145" s="73"/>
    </row>
    <row r="146" spans="1:15" ht="20.25" customHeight="1">
      <c r="A146" s="125"/>
      <c r="B146" s="126"/>
      <c r="C146" s="126"/>
      <c r="D146" s="126"/>
      <c r="E146" s="126"/>
      <c r="F146" s="126"/>
      <c r="G146" s="126"/>
      <c r="H146" s="126"/>
      <c r="I146" s="126"/>
      <c r="J146" s="126"/>
      <c r="K146" s="127"/>
      <c r="L146" s="73"/>
      <c r="M146" s="73"/>
      <c r="N146" s="73"/>
      <c r="O146" s="73"/>
    </row>
    <row r="147" spans="1:15" ht="20.25" customHeight="1">
      <c r="A147" s="125"/>
      <c r="B147" s="126"/>
      <c r="C147" s="126"/>
      <c r="D147" s="126"/>
      <c r="E147" s="126"/>
      <c r="F147" s="126"/>
      <c r="G147" s="126"/>
      <c r="H147" s="126"/>
      <c r="I147" s="126"/>
      <c r="J147" s="126"/>
      <c r="K147" s="127"/>
      <c r="L147" s="73"/>
      <c r="M147" s="73"/>
      <c r="N147" s="73"/>
      <c r="O147" s="73"/>
    </row>
    <row r="148" spans="1:15" ht="37" customHeight="1">
      <c r="A148" s="125"/>
      <c r="B148" s="126"/>
      <c r="C148" s="126"/>
      <c r="D148" s="126"/>
      <c r="E148" s="126"/>
      <c r="F148" s="126"/>
      <c r="G148" s="126"/>
      <c r="H148" s="126"/>
      <c r="I148" s="126"/>
      <c r="J148" s="126"/>
      <c r="K148" s="127"/>
      <c r="L148" s="73"/>
      <c r="M148" s="73"/>
      <c r="N148" s="73"/>
      <c r="O148" s="73"/>
    </row>
    <row r="149" spans="1:15" ht="38" customHeight="1">
      <c r="A149" s="128"/>
      <c r="B149" s="129"/>
      <c r="C149" s="129"/>
      <c r="D149" s="129"/>
      <c r="E149" s="129"/>
      <c r="F149" s="129"/>
      <c r="G149" s="129"/>
      <c r="H149" s="129"/>
      <c r="I149" s="129"/>
      <c r="J149" s="129"/>
      <c r="K149" s="130"/>
      <c r="L149" s="73"/>
      <c r="M149" s="73"/>
      <c r="N149" s="73"/>
      <c r="O149" s="73"/>
    </row>
    <row r="150" spans="1:15" ht="20.25" customHeight="1">
      <c r="A150" s="7"/>
      <c r="B150" s="7"/>
      <c r="C150" s="7"/>
      <c r="D150" s="7"/>
      <c r="E150" s="7"/>
      <c r="F150" s="7"/>
      <c r="G150" s="7"/>
      <c r="H150" s="7"/>
      <c r="I150" s="7"/>
      <c r="J150" s="7"/>
      <c r="K150" s="7"/>
    </row>
    <row r="151" spans="1:15" ht="20.25" customHeight="1">
      <c r="A151" s="7" t="s">
        <v>50</v>
      </c>
      <c r="B151" s="7"/>
      <c r="C151" s="7"/>
      <c r="D151" s="7"/>
      <c r="E151" s="7"/>
      <c r="F151" s="7"/>
      <c r="G151" s="7"/>
      <c r="H151" s="7"/>
      <c r="I151" s="7"/>
      <c r="J151" s="7"/>
      <c r="K151" s="7"/>
    </row>
    <row r="152" spans="1:15" ht="20.25" customHeight="1">
      <c r="A152" s="122" t="s">
        <v>194</v>
      </c>
      <c r="B152" s="123"/>
      <c r="C152" s="123"/>
      <c r="D152" s="123"/>
      <c r="E152" s="123"/>
      <c r="F152" s="123"/>
      <c r="G152" s="123"/>
      <c r="H152" s="123"/>
      <c r="I152" s="123"/>
      <c r="J152" s="123"/>
      <c r="K152" s="124"/>
      <c r="L152" s="73"/>
      <c r="M152" s="73"/>
      <c r="N152" s="73"/>
      <c r="O152" s="73"/>
    </row>
    <row r="153" spans="1:15" ht="20.25" customHeight="1">
      <c r="A153" s="125"/>
      <c r="B153" s="126"/>
      <c r="C153" s="126"/>
      <c r="D153" s="126"/>
      <c r="E153" s="126"/>
      <c r="F153" s="126"/>
      <c r="G153" s="126"/>
      <c r="H153" s="126"/>
      <c r="I153" s="126"/>
      <c r="J153" s="126"/>
      <c r="K153" s="127"/>
      <c r="L153" s="73"/>
      <c r="M153" s="73"/>
      <c r="N153" s="73"/>
      <c r="O153" s="73"/>
    </row>
    <row r="154" spans="1:15" ht="20.25" customHeight="1">
      <c r="A154" s="125"/>
      <c r="B154" s="126"/>
      <c r="C154" s="126"/>
      <c r="D154" s="126"/>
      <c r="E154" s="126"/>
      <c r="F154" s="126"/>
      <c r="G154" s="126"/>
      <c r="H154" s="126"/>
      <c r="I154" s="126"/>
      <c r="J154" s="126"/>
      <c r="K154" s="127"/>
      <c r="L154" s="73"/>
      <c r="M154" s="73"/>
      <c r="N154" s="73"/>
      <c r="O154" s="73"/>
    </row>
    <row r="155" spans="1:15" ht="20.25" customHeight="1">
      <c r="A155" s="125"/>
      <c r="B155" s="126"/>
      <c r="C155" s="126"/>
      <c r="D155" s="126"/>
      <c r="E155" s="126"/>
      <c r="F155" s="126"/>
      <c r="G155" s="126"/>
      <c r="H155" s="126"/>
      <c r="I155" s="126"/>
      <c r="J155" s="126"/>
      <c r="K155" s="127"/>
      <c r="L155" s="73"/>
      <c r="M155" s="73"/>
      <c r="N155" s="73"/>
      <c r="O155" s="73"/>
    </row>
    <row r="156" spans="1:15" ht="20.25" customHeight="1">
      <c r="A156" s="125"/>
      <c r="B156" s="126"/>
      <c r="C156" s="126"/>
      <c r="D156" s="126"/>
      <c r="E156" s="126"/>
      <c r="F156" s="126"/>
      <c r="G156" s="126"/>
      <c r="H156" s="126"/>
      <c r="I156" s="126"/>
      <c r="J156" s="126"/>
      <c r="K156" s="127"/>
      <c r="L156" s="73"/>
      <c r="M156" s="73"/>
      <c r="N156" s="73"/>
      <c r="O156" s="73"/>
    </row>
    <row r="157" spans="1:15" ht="20.25" customHeight="1">
      <c r="A157" s="125"/>
      <c r="B157" s="126"/>
      <c r="C157" s="126"/>
      <c r="D157" s="126"/>
      <c r="E157" s="126"/>
      <c r="F157" s="126"/>
      <c r="G157" s="126"/>
      <c r="H157" s="126"/>
      <c r="I157" s="126"/>
      <c r="J157" s="126"/>
      <c r="K157" s="127"/>
      <c r="L157" s="73"/>
      <c r="M157" s="73"/>
      <c r="N157" s="73"/>
      <c r="O157" s="73"/>
    </row>
    <row r="158" spans="1:15" ht="20.25" customHeight="1">
      <c r="A158" s="125"/>
      <c r="B158" s="126"/>
      <c r="C158" s="126"/>
      <c r="D158" s="126"/>
      <c r="E158" s="126"/>
      <c r="F158" s="126"/>
      <c r="G158" s="126"/>
      <c r="H158" s="126"/>
      <c r="I158" s="126"/>
      <c r="J158" s="126"/>
      <c r="K158" s="127"/>
      <c r="L158" s="73"/>
      <c r="M158" s="73"/>
      <c r="N158" s="73"/>
      <c r="O158" s="73"/>
    </row>
    <row r="159" spans="1:15" ht="20.25" customHeight="1">
      <c r="A159" s="125"/>
      <c r="B159" s="126"/>
      <c r="C159" s="126"/>
      <c r="D159" s="126"/>
      <c r="E159" s="126"/>
      <c r="F159" s="126"/>
      <c r="G159" s="126"/>
      <c r="H159" s="126"/>
      <c r="I159" s="126"/>
      <c r="J159" s="126"/>
      <c r="K159" s="127"/>
      <c r="L159" s="73"/>
      <c r="M159" s="73"/>
      <c r="N159" s="73"/>
      <c r="O159" s="73"/>
    </row>
    <row r="160" spans="1:15" ht="20.25" customHeight="1">
      <c r="A160" s="128"/>
      <c r="B160" s="129"/>
      <c r="C160" s="129"/>
      <c r="D160" s="129"/>
      <c r="E160" s="129"/>
      <c r="F160" s="129"/>
      <c r="G160" s="129"/>
      <c r="H160" s="129"/>
      <c r="I160" s="129"/>
      <c r="J160" s="129"/>
      <c r="K160" s="130"/>
      <c r="L160" s="73"/>
      <c r="M160" s="73"/>
      <c r="N160" s="73"/>
      <c r="O160" s="73"/>
    </row>
    <row r="162" spans="1:15" ht="20.25" customHeight="1">
      <c r="A162" s="7" t="s">
        <v>51</v>
      </c>
      <c r="B162" s="7"/>
      <c r="C162" s="7"/>
      <c r="D162" s="7"/>
      <c r="E162" s="7"/>
      <c r="F162" s="7"/>
      <c r="G162" s="7"/>
      <c r="H162" s="7"/>
      <c r="I162" s="7"/>
      <c r="J162" s="7"/>
      <c r="K162" s="7"/>
    </row>
    <row r="163" spans="1:15" ht="20.25" customHeight="1">
      <c r="A163" s="7" t="s">
        <v>52</v>
      </c>
      <c r="B163" s="7"/>
      <c r="C163" s="7"/>
      <c r="D163" s="7"/>
      <c r="E163" s="7"/>
      <c r="F163" s="7"/>
      <c r="G163" s="7" t="s">
        <v>53</v>
      </c>
      <c r="H163" s="7"/>
      <c r="I163" s="7"/>
      <c r="J163" s="7"/>
      <c r="K163" s="7"/>
    </row>
    <row r="164" spans="1:15" ht="20.25" customHeight="1">
      <c r="A164" s="122" t="s">
        <v>164</v>
      </c>
      <c r="B164" s="123"/>
      <c r="C164" s="123"/>
      <c r="D164" s="123"/>
      <c r="E164" s="124"/>
      <c r="F164" s="72"/>
      <c r="G164" s="122" t="s">
        <v>195</v>
      </c>
      <c r="H164" s="123"/>
      <c r="I164" s="123"/>
      <c r="J164" s="123"/>
      <c r="K164" s="124"/>
      <c r="L164" s="73"/>
      <c r="M164" s="73"/>
      <c r="N164" s="73"/>
      <c r="O164" s="73"/>
    </row>
    <row r="165" spans="1:15" ht="20.25" customHeight="1">
      <c r="A165" s="125"/>
      <c r="B165" s="126"/>
      <c r="C165" s="126"/>
      <c r="D165" s="126"/>
      <c r="E165" s="127"/>
      <c r="F165" s="72"/>
      <c r="G165" s="125"/>
      <c r="H165" s="126"/>
      <c r="I165" s="126"/>
      <c r="J165" s="126"/>
      <c r="K165" s="127"/>
      <c r="L165" s="73"/>
      <c r="M165" s="73"/>
      <c r="N165" s="73"/>
      <c r="O165" s="73"/>
    </row>
    <row r="166" spans="1:15" ht="20.25" customHeight="1">
      <c r="A166" s="125"/>
      <c r="B166" s="126"/>
      <c r="C166" s="126"/>
      <c r="D166" s="126"/>
      <c r="E166" s="127"/>
      <c r="F166" s="72"/>
      <c r="G166" s="125"/>
      <c r="H166" s="126"/>
      <c r="I166" s="126"/>
      <c r="J166" s="126"/>
      <c r="K166" s="127"/>
      <c r="L166" s="73"/>
      <c r="M166" s="73"/>
      <c r="N166" s="73"/>
      <c r="O166" s="73"/>
    </row>
    <row r="167" spans="1:15" ht="20.25" customHeight="1">
      <c r="A167" s="125"/>
      <c r="B167" s="126"/>
      <c r="C167" s="126"/>
      <c r="D167" s="126"/>
      <c r="E167" s="127"/>
      <c r="F167" s="141"/>
      <c r="G167" s="125"/>
      <c r="H167" s="126"/>
      <c r="I167" s="126"/>
      <c r="J167" s="126"/>
      <c r="K167" s="127"/>
      <c r="L167" s="73"/>
      <c r="M167" s="73"/>
      <c r="N167" s="73"/>
      <c r="O167" s="73"/>
    </row>
    <row r="168" spans="1:15" ht="20.25" customHeight="1">
      <c r="A168" s="125"/>
      <c r="B168" s="126"/>
      <c r="C168" s="126"/>
      <c r="D168" s="126"/>
      <c r="E168" s="127"/>
      <c r="F168" s="142"/>
      <c r="G168" s="125"/>
      <c r="H168" s="126"/>
      <c r="I168" s="126"/>
      <c r="J168" s="126"/>
      <c r="K168" s="127"/>
      <c r="L168" s="73"/>
      <c r="M168" s="73"/>
      <c r="N168" s="73"/>
      <c r="O168" s="73"/>
    </row>
    <row r="169" spans="1:15" ht="20.25" customHeight="1">
      <c r="A169" s="125"/>
      <c r="B169" s="126"/>
      <c r="C169" s="126"/>
      <c r="D169" s="126"/>
      <c r="E169" s="127"/>
      <c r="F169" s="72"/>
      <c r="G169" s="125"/>
      <c r="H169" s="126"/>
      <c r="I169" s="126"/>
      <c r="J169" s="126"/>
      <c r="K169" s="127"/>
      <c r="L169" s="73"/>
      <c r="M169" s="73"/>
      <c r="N169" s="73"/>
      <c r="O169" s="73"/>
    </row>
    <row r="170" spans="1:15" ht="20.25" customHeight="1">
      <c r="A170" s="125"/>
      <c r="B170" s="126"/>
      <c r="C170" s="126"/>
      <c r="D170" s="126"/>
      <c r="E170" s="127"/>
      <c r="F170" s="72"/>
      <c r="G170" s="125"/>
      <c r="H170" s="126"/>
      <c r="I170" s="126"/>
      <c r="J170" s="126"/>
      <c r="K170" s="127"/>
      <c r="L170" s="73"/>
      <c r="M170" s="73"/>
      <c r="N170" s="73"/>
      <c r="O170" s="73"/>
    </row>
    <row r="171" spans="1:15" ht="20.25" customHeight="1">
      <c r="A171" s="125"/>
      <c r="B171" s="126"/>
      <c r="C171" s="126"/>
      <c r="D171" s="126"/>
      <c r="E171" s="127"/>
      <c r="F171" s="72"/>
      <c r="G171" s="125"/>
      <c r="H171" s="126"/>
      <c r="I171" s="126"/>
      <c r="J171" s="126"/>
      <c r="K171" s="127"/>
      <c r="L171" s="73"/>
      <c r="M171" s="73"/>
      <c r="N171" s="73"/>
      <c r="O171" s="73"/>
    </row>
    <row r="172" spans="1:15" ht="20.25" customHeight="1">
      <c r="A172" s="128"/>
      <c r="B172" s="129"/>
      <c r="C172" s="129"/>
      <c r="D172" s="129"/>
      <c r="E172" s="130"/>
      <c r="F172" s="72"/>
      <c r="G172" s="128"/>
      <c r="H172" s="129"/>
      <c r="I172" s="129"/>
      <c r="J172" s="129"/>
      <c r="K172" s="130"/>
      <c r="L172" s="73"/>
      <c r="M172" s="73"/>
      <c r="N172" s="73"/>
      <c r="O172" s="73"/>
    </row>
    <row r="173" spans="1:15" ht="20.25" customHeight="1">
      <c r="A173" s="7" t="s">
        <v>54</v>
      </c>
      <c r="B173" s="7"/>
      <c r="C173" s="7"/>
      <c r="D173" s="7"/>
      <c r="E173" s="7"/>
      <c r="F173" s="7"/>
      <c r="G173" s="7"/>
      <c r="H173" s="7"/>
      <c r="I173" s="7"/>
      <c r="J173" s="7"/>
      <c r="K173" s="7"/>
    </row>
    <row r="174" spans="1:15" ht="20.25" customHeight="1">
      <c r="A174" s="122" t="s">
        <v>196</v>
      </c>
      <c r="B174" s="123"/>
      <c r="C174" s="123"/>
      <c r="D174" s="123"/>
      <c r="E174" s="123"/>
      <c r="F174" s="123"/>
      <c r="G174" s="123"/>
      <c r="H174" s="123"/>
      <c r="I174" s="123"/>
      <c r="J174" s="123"/>
      <c r="K174" s="124"/>
      <c r="L174" s="73"/>
      <c r="M174" s="73"/>
      <c r="N174" s="73"/>
      <c r="O174" s="73"/>
    </row>
    <row r="175" spans="1:15" ht="20.25" customHeight="1">
      <c r="A175" s="125"/>
      <c r="B175" s="126"/>
      <c r="C175" s="126"/>
      <c r="D175" s="126"/>
      <c r="E175" s="126"/>
      <c r="F175" s="126"/>
      <c r="G175" s="126"/>
      <c r="H175" s="126"/>
      <c r="I175" s="126"/>
      <c r="J175" s="126"/>
      <c r="K175" s="127"/>
      <c r="L175" s="73"/>
      <c r="M175" s="73"/>
      <c r="N175" s="73"/>
      <c r="O175" s="73"/>
    </row>
    <row r="176" spans="1:15" ht="20.25" customHeight="1">
      <c r="A176" s="125"/>
      <c r="B176" s="126"/>
      <c r="C176" s="126"/>
      <c r="D176" s="126"/>
      <c r="E176" s="126"/>
      <c r="F176" s="126"/>
      <c r="G176" s="126"/>
      <c r="H176" s="126"/>
      <c r="I176" s="126"/>
      <c r="J176" s="126"/>
      <c r="K176" s="127"/>
      <c r="L176" s="73"/>
      <c r="M176" s="73"/>
      <c r="N176" s="73"/>
      <c r="O176" s="73"/>
    </row>
    <row r="177" spans="1:15" ht="20.25" customHeight="1">
      <c r="A177" s="128"/>
      <c r="B177" s="129"/>
      <c r="C177" s="129"/>
      <c r="D177" s="129"/>
      <c r="E177" s="129"/>
      <c r="F177" s="129"/>
      <c r="G177" s="129"/>
      <c r="H177" s="129"/>
      <c r="I177" s="129"/>
      <c r="J177" s="129"/>
      <c r="K177" s="130"/>
      <c r="L177" s="73"/>
      <c r="M177" s="73"/>
      <c r="N177" s="73"/>
      <c r="O177" s="73"/>
    </row>
    <row r="178" spans="1:15" ht="20.25" customHeight="1">
      <c r="A178" s="7"/>
      <c r="B178" s="7"/>
      <c r="C178" s="7"/>
      <c r="D178" s="7"/>
      <c r="E178" s="7"/>
      <c r="F178" s="7"/>
      <c r="G178" s="7"/>
      <c r="H178" s="7"/>
      <c r="I178" s="7"/>
      <c r="J178" s="7"/>
      <c r="K178" s="7"/>
    </row>
    <row r="179" spans="1:15" ht="20.25" customHeight="1">
      <c r="A179" s="7" t="s">
        <v>55</v>
      </c>
      <c r="B179" s="7"/>
      <c r="C179" s="7"/>
      <c r="D179" s="7"/>
      <c r="E179" s="7"/>
      <c r="F179" s="7"/>
      <c r="G179" s="7"/>
      <c r="H179" s="7"/>
      <c r="I179" s="7"/>
      <c r="J179" s="7"/>
      <c r="K179" s="7"/>
    </row>
    <row r="180" spans="1:15" ht="20.25" customHeight="1">
      <c r="A180" s="122" t="s">
        <v>204</v>
      </c>
      <c r="B180" s="123"/>
      <c r="C180" s="123"/>
      <c r="D180" s="123"/>
      <c r="E180" s="123"/>
      <c r="F180" s="123"/>
      <c r="G180" s="123"/>
      <c r="H180" s="123"/>
      <c r="I180" s="123"/>
      <c r="J180" s="123"/>
      <c r="K180" s="124"/>
      <c r="L180" s="73"/>
      <c r="M180" s="73"/>
      <c r="N180" s="73"/>
      <c r="O180" s="73"/>
    </row>
    <row r="181" spans="1:15" ht="20.25" customHeight="1">
      <c r="A181" s="125"/>
      <c r="B181" s="126"/>
      <c r="C181" s="126"/>
      <c r="D181" s="126"/>
      <c r="E181" s="126"/>
      <c r="F181" s="126"/>
      <c r="G181" s="126"/>
      <c r="H181" s="126"/>
      <c r="I181" s="126"/>
      <c r="J181" s="126"/>
      <c r="K181" s="127"/>
      <c r="L181" s="73"/>
      <c r="M181" s="73"/>
      <c r="N181" s="73"/>
      <c r="O181" s="73"/>
    </row>
    <row r="182" spans="1:15" ht="20.25" customHeight="1">
      <c r="A182" s="125"/>
      <c r="B182" s="126"/>
      <c r="C182" s="126"/>
      <c r="D182" s="126"/>
      <c r="E182" s="126"/>
      <c r="F182" s="126"/>
      <c r="G182" s="126"/>
      <c r="H182" s="126"/>
      <c r="I182" s="126"/>
      <c r="J182" s="126"/>
      <c r="K182" s="127"/>
      <c r="L182" s="73"/>
      <c r="M182" s="73"/>
      <c r="N182" s="73"/>
      <c r="O182" s="73"/>
    </row>
    <row r="183" spans="1:15" ht="20.25" customHeight="1">
      <c r="A183" s="125"/>
      <c r="B183" s="126"/>
      <c r="C183" s="126"/>
      <c r="D183" s="126"/>
      <c r="E183" s="126"/>
      <c r="F183" s="126"/>
      <c r="G183" s="126"/>
      <c r="H183" s="126"/>
      <c r="I183" s="126"/>
      <c r="J183" s="126"/>
      <c r="K183" s="127"/>
      <c r="L183" s="73"/>
      <c r="M183" s="73"/>
      <c r="N183" s="73"/>
      <c r="O183" s="73"/>
    </row>
    <row r="184" spans="1:15" ht="20.25" customHeight="1">
      <c r="A184" s="125"/>
      <c r="B184" s="126"/>
      <c r="C184" s="126"/>
      <c r="D184" s="126"/>
      <c r="E184" s="126"/>
      <c r="F184" s="126"/>
      <c r="G184" s="126"/>
      <c r="H184" s="126"/>
      <c r="I184" s="126"/>
      <c r="J184" s="126"/>
      <c r="K184" s="127"/>
      <c r="L184" s="73"/>
      <c r="M184" s="73"/>
      <c r="N184" s="73"/>
      <c r="O184" s="73"/>
    </row>
    <row r="185" spans="1:15" ht="20.25" customHeight="1">
      <c r="A185" s="128"/>
      <c r="B185" s="129"/>
      <c r="C185" s="129"/>
      <c r="D185" s="129"/>
      <c r="E185" s="129"/>
      <c r="F185" s="129"/>
      <c r="G185" s="129"/>
      <c r="H185" s="129"/>
      <c r="I185" s="129"/>
      <c r="J185" s="129"/>
      <c r="K185" s="130"/>
      <c r="L185" s="73"/>
      <c r="M185" s="73"/>
      <c r="N185" s="73"/>
      <c r="O185" s="73"/>
    </row>
    <row r="186" spans="1:15" ht="15" customHeight="1">
      <c r="A186" s="73"/>
      <c r="B186" s="73"/>
      <c r="C186" s="73"/>
      <c r="D186" s="73"/>
      <c r="E186" s="73"/>
      <c r="F186" s="73"/>
      <c r="G186" s="73"/>
      <c r="H186" s="73"/>
      <c r="I186" s="73"/>
      <c r="J186" s="73"/>
      <c r="K186" s="73"/>
      <c r="L186" s="73"/>
      <c r="M186" s="73"/>
      <c r="N186" s="73"/>
      <c r="O186" s="73"/>
    </row>
    <row r="187" spans="1:15" ht="15" customHeight="1">
      <c r="A187" s="73"/>
      <c r="B187" s="73"/>
      <c r="C187" s="73"/>
      <c r="D187" s="73"/>
      <c r="E187" s="73"/>
      <c r="F187" s="73"/>
      <c r="G187" s="73"/>
      <c r="H187" s="73"/>
      <c r="I187" s="73"/>
      <c r="J187" s="73"/>
      <c r="K187" s="73"/>
      <c r="L187" s="73"/>
      <c r="M187" s="73"/>
      <c r="N187" s="73"/>
      <c r="O187" s="73"/>
    </row>
    <row r="188" spans="1:15" ht="15" customHeight="1">
      <c r="A188" s="73"/>
      <c r="B188" s="73"/>
      <c r="C188" s="73"/>
      <c r="D188" s="73"/>
      <c r="E188" s="73"/>
      <c r="F188" s="73"/>
      <c r="G188" s="73"/>
      <c r="H188" s="73"/>
      <c r="I188" s="73"/>
      <c r="J188" s="73"/>
      <c r="K188" s="73"/>
      <c r="L188" s="73"/>
      <c r="M188" s="73"/>
      <c r="N188" s="73"/>
      <c r="O188" s="73"/>
    </row>
    <row r="189" spans="1:15" ht="15" customHeight="1">
      <c r="A189" s="73"/>
      <c r="B189" s="73"/>
      <c r="C189" s="73"/>
      <c r="D189" s="73"/>
      <c r="E189" s="73"/>
      <c r="F189" s="73"/>
      <c r="G189" s="73"/>
      <c r="H189" s="73"/>
      <c r="I189" s="73"/>
      <c r="J189" s="73"/>
      <c r="K189" s="73"/>
      <c r="L189" s="73"/>
      <c r="M189" s="73"/>
      <c r="N189" s="73"/>
      <c r="O189" s="73"/>
    </row>
    <row r="190" spans="1:15" ht="15" customHeight="1">
      <c r="A190" s="73"/>
      <c r="B190" s="73"/>
      <c r="C190" s="73"/>
      <c r="D190" s="73"/>
      <c r="E190" s="73"/>
      <c r="F190" s="73"/>
      <c r="G190" s="73"/>
      <c r="H190" s="73"/>
      <c r="I190" s="73"/>
      <c r="J190" s="73"/>
      <c r="K190" s="73"/>
      <c r="L190" s="73"/>
      <c r="M190" s="73"/>
      <c r="N190" s="73"/>
      <c r="O190" s="73"/>
    </row>
    <row r="191" spans="1:15" ht="15" customHeight="1">
      <c r="A191" s="73"/>
      <c r="B191" s="73"/>
      <c r="C191" s="73"/>
      <c r="D191" s="73"/>
      <c r="E191" s="73"/>
      <c r="F191" s="73"/>
      <c r="G191" s="73"/>
      <c r="H191" s="73"/>
      <c r="I191" s="73"/>
      <c r="J191" s="73"/>
      <c r="K191" s="73"/>
      <c r="L191" s="73"/>
      <c r="M191" s="73"/>
      <c r="N191" s="73"/>
      <c r="O191" s="73"/>
    </row>
    <row r="192" spans="1:15" ht="15" customHeight="1">
      <c r="A192" s="73"/>
      <c r="B192" s="73"/>
      <c r="C192" s="73"/>
      <c r="D192" s="73"/>
      <c r="E192" s="73"/>
      <c r="F192" s="73"/>
      <c r="G192" s="73"/>
      <c r="H192" s="73"/>
      <c r="I192" s="73"/>
      <c r="J192" s="73"/>
      <c r="K192" s="73"/>
      <c r="L192" s="73"/>
      <c r="M192" s="73"/>
      <c r="N192" s="73"/>
      <c r="O192" s="73"/>
    </row>
    <row r="193" spans="1:15" ht="15" customHeight="1">
      <c r="A193" s="73"/>
      <c r="B193" s="73"/>
      <c r="C193" s="73"/>
      <c r="D193" s="73"/>
      <c r="E193" s="73"/>
      <c r="F193" s="73"/>
      <c r="G193" s="73"/>
      <c r="H193" s="73"/>
      <c r="I193" s="73"/>
      <c r="J193" s="73"/>
      <c r="K193" s="73"/>
      <c r="L193" s="73"/>
      <c r="M193" s="73"/>
      <c r="N193" s="73"/>
      <c r="O193" s="73"/>
    </row>
    <row r="194" spans="1:15" ht="15" customHeight="1">
      <c r="A194" s="73"/>
      <c r="B194" s="73"/>
      <c r="C194" s="73"/>
      <c r="D194" s="73"/>
      <c r="E194" s="73"/>
      <c r="F194" s="73"/>
      <c r="G194" s="73"/>
      <c r="H194" s="73"/>
      <c r="I194" s="73"/>
      <c r="J194" s="73"/>
      <c r="K194" s="73"/>
      <c r="L194" s="73"/>
      <c r="M194" s="73"/>
      <c r="N194" s="73"/>
      <c r="O194" s="73"/>
    </row>
    <row r="195" spans="1:15" ht="15" customHeight="1">
      <c r="A195" s="73"/>
      <c r="B195" s="73"/>
      <c r="C195" s="73"/>
      <c r="D195" s="73"/>
      <c r="E195" s="73"/>
      <c r="F195" s="73"/>
      <c r="G195" s="73"/>
      <c r="H195" s="73"/>
      <c r="I195" s="73"/>
      <c r="J195" s="73"/>
      <c r="K195" s="73"/>
      <c r="L195" s="73"/>
      <c r="M195" s="73"/>
      <c r="N195" s="73"/>
      <c r="O195" s="73"/>
    </row>
    <row r="196" spans="1:15" ht="15" customHeight="1">
      <c r="A196" s="73"/>
      <c r="B196" s="73"/>
      <c r="C196" s="73"/>
      <c r="D196" s="73"/>
      <c r="E196" s="73"/>
      <c r="F196" s="73"/>
      <c r="G196" s="73"/>
      <c r="H196" s="73"/>
      <c r="I196" s="73"/>
      <c r="J196" s="73"/>
      <c r="K196" s="73"/>
      <c r="L196" s="73"/>
      <c r="M196" s="73"/>
      <c r="N196" s="73"/>
      <c r="O196" s="73"/>
    </row>
    <row r="197" spans="1:15" ht="15" customHeight="1">
      <c r="A197" s="73"/>
      <c r="B197" s="73"/>
      <c r="C197" s="73"/>
      <c r="D197" s="73"/>
      <c r="E197" s="73"/>
      <c r="F197" s="73"/>
      <c r="G197" s="73"/>
      <c r="H197" s="73"/>
      <c r="I197" s="73"/>
      <c r="J197" s="73"/>
      <c r="K197" s="73"/>
      <c r="L197" s="73"/>
      <c r="M197" s="73"/>
      <c r="N197" s="73"/>
      <c r="O197" s="73"/>
    </row>
    <row r="198" spans="1:15" ht="15" customHeight="1">
      <c r="A198" s="73"/>
      <c r="B198" s="73"/>
      <c r="C198" s="73"/>
      <c r="D198" s="73"/>
      <c r="E198" s="73"/>
      <c r="F198" s="73"/>
      <c r="G198" s="73"/>
      <c r="H198" s="73"/>
      <c r="I198" s="73"/>
      <c r="J198" s="73"/>
      <c r="K198" s="73"/>
      <c r="L198" s="73"/>
      <c r="M198" s="73"/>
      <c r="N198" s="73"/>
      <c r="O198" s="73"/>
    </row>
    <row r="199" spans="1:15" ht="15" customHeight="1">
      <c r="A199" s="73"/>
      <c r="B199" s="73"/>
      <c r="C199" s="73"/>
      <c r="D199" s="73"/>
      <c r="E199" s="73"/>
      <c r="F199" s="73"/>
      <c r="G199" s="73"/>
      <c r="H199" s="73"/>
      <c r="I199" s="73"/>
      <c r="J199" s="73"/>
      <c r="K199" s="73"/>
      <c r="L199" s="73"/>
      <c r="M199" s="73"/>
      <c r="N199" s="73"/>
      <c r="O199" s="73"/>
    </row>
    <row r="200" spans="1:15" ht="15" customHeight="1">
      <c r="A200" s="73"/>
      <c r="B200" s="73"/>
      <c r="C200" s="73"/>
      <c r="D200" s="73"/>
      <c r="E200" s="73"/>
      <c r="F200" s="73"/>
      <c r="G200" s="73"/>
      <c r="H200" s="73"/>
      <c r="I200" s="73"/>
      <c r="J200" s="73"/>
      <c r="K200" s="73"/>
      <c r="L200" s="73"/>
      <c r="M200" s="73"/>
      <c r="N200" s="73"/>
      <c r="O200" s="73"/>
    </row>
    <row r="201" spans="1:15" ht="15" customHeight="1">
      <c r="A201" s="73"/>
      <c r="B201" s="73"/>
      <c r="C201" s="73"/>
      <c r="D201" s="73"/>
      <c r="E201" s="73"/>
      <c r="F201" s="73"/>
      <c r="G201" s="73"/>
      <c r="H201" s="73"/>
      <c r="I201" s="73"/>
      <c r="J201" s="73"/>
      <c r="K201" s="73"/>
      <c r="L201" s="73"/>
      <c r="M201" s="73"/>
      <c r="N201" s="73"/>
      <c r="O201" s="73"/>
    </row>
    <row r="202" spans="1:15" ht="15" customHeight="1">
      <c r="A202" s="73"/>
      <c r="B202" s="73"/>
      <c r="C202" s="73"/>
      <c r="D202" s="73"/>
      <c r="E202" s="73"/>
      <c r="F202" s="73"/>
      <c r="G202" s="73"/>
      <c r="H202" s="73"/>
      <c r="I202" s="73"/>
      <c r="J202" s="73"/>
      <c r="K202" s="73"/>
      <c r="L202" s="73"/>
      <c r="M202" s="73"/>
      <c r="N202" s="73"/>
      <c r="O202" s="73"/>
    </row>
    <row r="203" spans="1:15" ht="15" customHeight="1">
      <c r="A203" s="73"/>
      <c r="B203" s="73"/>
      <c r="C203" s="73"/>
      <c r="D203" s="73"/>
      <c r="E203" s="73"/>
      <c r="F203" s="73"/>
      <c r="G203" s="73"/>
      <c r="H203" s="73"/>
      <c r="I203" s="73"/>
      <c r="J203" s="73"/>
      <c r="K203" s="73"/>
      <c r="L203" s="73"/>
      <c r="M203" s="73"/>
      <c r="N203" s="73"/>
      <c r="O203" s="73"/>
    </row>
    <row r="204" spans="1:15" ht="15" customHeight="1">
      <c r="A204" s="73"/>
      <c r="B204" s="73"/>
      <c r="C204" s="73"/>
      <c r="D204" s="73"/>
      <c r="E204" s="73"/>
      <c r="F204" s="73"/>
      <c r="G204" s="73"/>
      <c r="H204" s="73"/>
      <c r="I204" s="73"/>
      <c r="J204" s="73"/>
      <c r="K204" s="73"/>
      <c r="L204" s="73"/>
      <c r="M204" s="73"/>
      <c r="N204" s="73"/>
      <c r="O204" s="73"/>
    </row>
    <row r="205" spans="1:15" ht="15" customHeight="1">
      <c r="A205" s="73"/>
      <c r="B205" s="73"/>
      <c r="C205" s="73"/>
      <c r="D205" s="73"/>
      <c r="E205" s="73"/>
      <c r="F205" s="73"/>
      <c r="G205" s="73"/>
      <c r="H205" s="73"/>
      <c r="I205" s="73"/>
      <c r="J205" s="73"/>
      <c r="K205" s="73"/>
      <c r="L205" s="73"/>
      <c r="M205" s="73"/>
      <c r="N205" s="73"/>
      <c r="O205" s="73"/>
    </row>
    <row r="206" spans="1:15" ht="15" customHeight="1">
      <c r="A206" s="73"/>
      <c r="B206" s="73"/>
      <c r="C206" s="73"/>
      <c r="D206" s="73"/>
      <c r="E206" s="73"/>
      <c r="F206" s="73"/>
      <c r="G206" s="73"/>
      <c r="H206" s="73"/>
      <c r="I206" s="73"/>
      <c r="J206" s="73"/>
      <c r="K206" s="73"/>
      <c r="L206" s="73"/>
      <c r="M206" s="73"/>
      <c r="N206" s="73"/>
      <c r="O206" s="73"/>
    </row>
    <row r="207" spans="1:15" ht="15" customHeight="1">
      <c r="A207" s="73"/>
      <c r="B207" s="73"/>
      <c r="C207" s="73"/>
      <c r="D207" s="73"/>
      <c r="E207" s="73"/>
      <c r="F207" s="73"/>
      <c r="G207" s="73"/>
      <c r="H207" s="73"/>
      <c r="I207" s="73"/>
      <c r="J207" s="73"/>
      <c r="K207" s="73"/>
      <c r="L207" s="73"/>
      <c r="M207" s="73"/>
      <c r="N207" s="73"/>
      <c r="O207" s="73"/>
    </row>
    <row r="208" spans="1:15" ht="15" customHeight="1">
      <c r="A208" s="73"/>
      <c r="B208" s="73"/>
      <c r="C208" s="73"/>
      <c r="D208" s="73"/>
      <c r="E208" s="73"/>
      <c r="F208" s="73"/>
      <c r="G208" s="73"/>
      <c r="H208" s="73"/>
      <c r="I208" s="73"/>
      <c r="J208" s="73"/>
      <c r="K208" s="73"/>
      <c r="L208" s="73"/>
      <c r="M208" s="73"/>
      <c r="N208" s="73"/>
      <c r="O208" s="73"/>
    </row>
    <row r="209" spans="1:15" ht="15" customHeight="1">
      <c r="A209" s="73"/>
      <c r="B209" s="73"/>
      <c r="C209" s="73"/>
      <c r="D209" s="73"/>
      <c r="E209" s="73"/>
      <c r="F209" s="73"/>
      <c r="G209" s="73"/>
      <c r="H209" s="73"/>
      <c r="I209" s="73"/>
      <c r="J209" s="73"/>
      <c r="K209" s="73"/>
      <c r="L209" s="73"/>
      <c r="M209" s="73"/>
      <c r="N209" s="73"/>
      <c r="O209" s="73"/>
    </row>
    <row r="210" spans="1:15" ht="15" customHeight="1">
      <c r="A210" s="73"/>
      <c r="B210" s="73"/>
      <c r="C210" s="73"/>
      <c r="D210" s="73"/>
      <c r="E210" s="73"/>
      <c r="F210" s="73"/>
      <c r="G210" s="73"/>
      <c r="H210" s="73"/>
      <c r="I210" s="73"/>
      <c r="J210" s="73"/>
      <c r="K210" s="73"/>
      <c r="L210" s="73"/>
      <c r="M210" s="73"/>
      <c r="N210" s="73"/>
      <c r="O210" s="73"/>
    </row>
    <row r="211" spans="1:15" ht="15" customHeight="1">
      <c r="A211" s="73"/>
      <c r="B211" s="73"/>
      <c r="C211" s="73"/>
      <c r="D211" s="73"/>
      <c r="E211" s="73"/>
      <c r="F211" s="73"/>
      <c r="G211" s="73"/>
      <c r="H211" s="73"/>
      <c r="I211" s="73"/>
      <c r="J211" s="73"/>
      <c r="K211" s="73"/>
      <c r="L211" s="73"/>
      <c r="M211" s="73"/>
      <c r="N211" s="73"/>
      <c r="O211" s="73"/>
    </row>
    <row r="212" spans="1:15" ht="15" customHeight="1">
      <c r="A212" s="73"/>
      <c r="B212" s="73"/>
      <c r="C212" s="73"/>
      <c r="D212" s="73"/>
      <c r="E212" s="73"/>
      <c r="F212" s="73"/>
      <c r="G212" s="73"/>
      <c r="H212" s="73"/>
      <c r="I212" s="73"/>
      <c r="J212" s="73"/>
      <c r="K212" s="73"/>
      <c r="L212" s="73"/>
      <c r="M212" s="73"/>
      <c r="N212" s="73"/>
      <c r="O212" s="73"/>
    </row>
    <row r="213" spans="1:15" ht="15" customHeight="1">
      <c r="A213" s="73"/>
      <c r="B213" s="73"/>
      <c r="C213" s="73"/>
      <c r="D213" s="73"/>
      <c r="E213" s="73"/>
      <c r="F213" s="73"/>
      <c r="G213" s="73"/>
      <c r="H213" s="73"/>
      <c r="I213" s="73"/>
      <c r="J213" s="73"/>
      <c r="K213" s="73"/>
      <c r="L213" s="73"/>
      <c r="M213" s="73"/>
      <c r="N213" s="73"/>
      <c r="O213" s="73"/>
    </row>
    <row r="214" spans="1:15" ht="15" customHeight="1">
      <c r="A214" s="73"/>
      <c r="B214" s="73"/>
      <c r="C214" s="73"/>
      <c r="D214" s="73"/>
      <c r="E214" s="73"/>
      <c r="F214" s="73"/>
      <c r="G214" s="73"/>
      <c r="H214" s="73"/>
      <c r="I214" s="73"/>
      <c r="J214" s="73"/>
      <c r="K214" s="73"/>
      <c r="L214" s="73"/>
      <c r="M214" s="73"/>
      <c r="N214" s="73"/>
      <c r="O214" s="73"/>
    </row>
    <row r="215" spans="1:15" ht="15" customHeight="1">
      <c r="A215" s="73"/>
      <c r="B215" s="73"/>
      <c r="C215" s="73"/>
      <c r="D215" s="73"/>
      <c r="E215" s="73"/>
      <c r="F215" s="73"/>
      <c r="G215" s="73"/>
      <c r="H215" s="73"/>
      <c r="I215" s="73"/>
      <c r="J215" s="73"/>
      <c r="K215" s="73"/>
      <c r="L215" s="73"/>
      <c r="M215" s="73"/>
      <c r="N215" s="73"/>
      <c r="O215" s="73"/>
    </row>
    <row r="216" spans="1:15" ht="15" customHeight="1">
      <c r="A216" s="73"/>
      <c r="B216" s="73"/>
      <c r="C216" s="73"/>
      <c r="D216" s="73"/>
      <c r="E216" s="73"/>
      <c r="F216" s="73"/>
      <c r="G216" s="73"/>
      <c r="H216" s="73"/>
      <c r="I216" s="73"/>
      <c r="J216" s="73"/>
      <c r="K216" s="73"/>
      <c r="L216" s="73"/>
      <c r="M216" s="73"/>
      <c r="N216" s="73"/>
      <c r="O216" s="73"/>
    </row>
    <row r="217" spans="1:15" ht="15" customHeight="1">
      <c r="A217" s="73"/>
      <c r="B217" s="73"/>
      <c r="C217" s="73"/>
      <c r="D217" s="73"/>
      <c r="E217" s="73"/>
      <c r="F217" s="73"/>
      <c r="G217" s="73"/>
      <c r="H217" s="73"/>
      <c r="I217" s="73"/>
      <c r="J217" s="73"/>
      <c r="K217" s="73"/>
      <c r="L217" s="73"/>
      <c r="M217" s="73"/>
      <c r="N217" s="73"/>
      <c r="O217" s="73"/>
    </row>
    <row r="218" spans="1:15" ht="15" customHeight="1">
      <c r="A218" s="73"/>
      <c r="B218" s="73"/>
      <c r="C218" s="73"/>
      <c r="D218" s="73"/>
      <c r="E218" s="73"/>
      <c r="F218" s="73"/>
      <c r="G218" s="73"/>
      <c r="H218" s="73"/>
      <c r="I218" s="73"/>
      <c r="J218" s="73"/>
      <c r="K218" s="73"/>
      <c r="L218" s="73"/>
      <c r="M218" s="73"/>
      <c r="N218" s="73"/>
      <c r="O218" s="73"/>
    </row>
    <row r="219" spans="1:15" ht="15" customHeight="1">
      <c r="A219" s="73"/>
      <c r="B219" s="73"/>
      <c r="C219" s="73"/>
      <c r="D219" s="73"/>
      <c r="E219" s="73"/>
      <c r="F219" s="73"/>
      <c r="G219" s="73"/>
      <c r="H219" s="73"/>
      <c r="I219" s="73"/>
      <c r="J219" s="73"/>
      <c r="K219" s="73"/>
      <c r="L219" s="73"/>
      <c r="M219" s="73"/>
      <c r="N219" s="73"/>
      <c r="O219" s="73"/>
    </row>
    <row r="220" spans="1:15" ht="15" customHeight="1">
      <c r="A220" s="73"/>
      <c r="B220" s="73"/>
      <c r="C220" s="73"/>
      <c r="D220" s="73"/>
      <c r="E220" s="73"/>
      <c r="F220" s="73"/>
      <c r="G220" s="73"/>
      <c r="H220" s="73"/>
      <c r="I220" s="73"/>
      <c r="J220" s="73"/>
      <c r="K220" s="73"/>
      <c r="L220" s="73"/>
      <c r="M220" s="73"/>
      <c r="N220" s="73"/>
      <c r="O220" s="73"/>
    </row>
    <row r="221" spans="1:15" ht="15" customHeight="1">
      <c r="A221" s="73"/>
      <c r="B221" s="73"/>
      <c r="C221" s="73"/>
      <c r="D221" s="73"/>
      <c r="E221" s="73"/>
      <c r="F221" s="73"/>
      <c r="G221" s="73"/>
      <c r="H221" s="73"/>
      <c r="I221" s="73"/>
      <c r="J221" s="73"/>
      <c r="K221" s="73"/>
      <c r="L221" s="73"/>
      <c r="M221" s="73"/>
      <c r="N221" s="73"/>
      <c r="O221" s="73"/>
    </row>
    <row r="222" spans="1:15" ht="15" customHeight="1">
      <c r="A222" s="73"/>
      <c r="B222" s="73"/>
      <c r="C222" s="73"/>
      <c r="D222" s="73"/>
      <c r="E222" s="73"/>
      <c r="F222" s="73"/>
      <c r="G222" s="73"/>
      <c r="H222" s="73"/>
      <c r="I222" s="73"/>
      <c r="J222" s="73"/>
      <c r="K222" s="73"/>
      <c r="L222" s="73"/>
      <c r="M222" s="73"/>
      <c r="N222" s="73"/>
      <c r="O222" s="73"/>
    </row>
    <row r="223" spans="1:15" ht="15" customHeight="1">
      <c r="A223" s="73"/>
      <c r="B223" s="73"/>
      <c r="C223" s="73"/>
      <c r="D223" s="73"/>
      <c r="E223" s="73"/>
      <c r="F223" s="73"/>
      <c r="G223" s="73"/>
      <c r="H223" s="73"/>
      <c r="I223" s="73"/>
      <c r="J223" s="73"/>
      <c r="K223" s="73"/>
      <c r="L223" s="73"/>
      <c r="M223" s="73"/>
      <c r="N223" s="73"/>
      <c r="O223" s="73"/>
    </row>
    <row r="224" spans="1:15" ht="15" customHeight="1">
      <c r="A224" s="73"/>
      <c r="B224" s="73"/>
      <c r="C224" s="73"/>
      <c r="D224" s="73"/>
      <c r="E224" s="73"/>
      <c r="F224" s="73"/>
      <c r="G224" s="73"/>
      <c r="H224" s="73"/>
      <c r="I224" s="73"/>
      <c r="J224" s="73"/>
      <c r="K224" s="73"/>
      <c r="L224" s="73"/>
      <c r="M224" s="73"/>
      <c r="N224" s="73"/>
      <c r="O224" s="73"/>
    </row>
    <row r="225" spans="1:15" ht="15" customHeight="1">
      <c r="A225" s="73"/>
      <c r="B225" s="73"/>
      <c r="C225" s="73"/>
      <c r="D225" s="73"/>
      <c r="E225" s="73"/>
      <c r="F225" s="73"/>
      <c r="G225" s="73"/>
      <c r="H225" s="73"/>
      <c r="I225" s="73"/>
      <c r="J225" s="73"/>
      <c r="K225" s="73"/>
      <c r="L225" s="73"/>
      <c r="M225" s="73"/>
      <c r="N225" s="73"/>
      <c r="O225" s="73"/>
    </row>
    <row r="226" spans="1:15" ht="15" customHeight="1">
      <c r="A226" s="73"/>
      <c r="B226" s="73"/>
      <c r="C226" s="73"/>
      <c r="D226" s="73"/>
      <c r="E226" s="73"/>
      <c r="F226" s="73"/>
      <c r="G226" s="73"/>
      <c r="H226" s="73"/>
      <c r="I226" s="73"/>
      <c r="J226" s="73"/>
      <c r="K226" s="73"/>
      <c r="L226" s="73"/>
      <c r="M226" s="73"/>
      <c r="N226" s="73"/>
      <c r="O226" s="73"/>
    </row>
    <row r="227" spans="1:15" ht="15" customHeight="1">
      <c r="A227" s="73"/>
      <c r="B227" s="73"/>
      <c r="C227" s="73"/>
      <c r="D227" s="73"/>
      <c r="E227" s="73"/>
      <c r="F227" s="73"/>
      <c r="G227" s="73"/>
      <c r="H227" s="73"/>
      <c r="I227" s="73"/>
      <c r="J227" s="73"/>
      <c r="K227" s="73"/>
      <c r="L227" s="73"/>
      <c r="M227" s="73"/>
      <c r="N227" s="73"/>
      <c r="O227" s="73"/>
    </row>
    <row r="228" spans="1:15" ht="15" customHeight="1">
      <c r="A228" s="73"/>
      <c r="B228" s="73"/>
      <c r="C228" s="73"/>
      <c r="D228" s="73"/>
      <c r="E228" s="73"/>
      <c r="F228" s="73"/>
      <c r="G228" s="73"/>
      <c r="H228" s="73"/>
      <c r="I228" s="73"/>
      <c r="J228" s="73"/>
      <c r="K228" s="73"/>
      <c r="L228" s="73"/>
      <c r="M228" s="73"/>
      <c r="N228" s="73"/>
      <c r="O228" s="73"/>
    </row>
    <row r="229" spans="1:15" ht="15" customHeight="1">
      <c r="A229" s="73"/>
      <c r="B229" s="73"/>
      <c r="C229" s="73"/>
      <c r="D229" s="73"/>
      <c r="E229" s="73"/>
      <c r="F229" s="73"/>
      <c r="G229" s="73"/>
      <c r="H229" s="73"/>
      <c r="I229" s="73"/>
      <c r="J229" s="73"/>
      <c r="K229" s="73"/>
      <c r="L229" s="73"/>
      <c r="M229" s="73"/>
      <c r="N229" s="73"/>
      <c r="O229" s="73"/>
    </row>
    <row r="230" spans="1:15" ht="15" customHeight="1">
      <c r="A230" s="73"/>
      <c r="B230" s="73"/>
      <c r="C230" s="73"/>
      <c r="D230" s="73"/>
      <c r="E230" s="73"/>
      <c r="F230" s="73"/>
      <c r="G230" s="73"/>
      <c r="H230" s="73"/>
      <c r="I230" s="73"/>
      <c r="J230" s="73"/>
      <c r="K230" s="73"/>
      <c r="L230" s="73"/>
      <c r="M230" s="73"/>
      <c r="N230" s="73"/>
      <c r="O230" s="73"/>
    </row>
    <row r="231" spans="1:15" ht="15" customHeight="1">
      <c r="A231" s="73"/>
      <c r="B231" s="73"/>
      <c r="C231" s="73"/>
      <c r="D231" s="73"/>
      <c r="E231" s="73"/>
      <c r="F231" s="73"/>
      <c r="G231" s="73"/>
      <c r="H231" s="73"/>
      <c r="I231" s="73"/>
      <c r="J231" s="73"/>
      <c r="K231" s="73"/>
      <c r="L231" s="73"/>
      <c r="M231" s="73"/>
      <c r="N231" s="73"/>
      <c r="O231" s="73"/>
    </row>
    <row r="232" spans="1:15" ht="15" customHeight="1">
      <c r="A232" s="73"/>
      <c r="B232" s="73"/>
      <c r="C232" s="73"/>
      <c r="D232" s="73"/>
      <c r="E232" s="73"/>
      <c r="F232" s="73"/>
      <c r="G232" s="73"/>
      <c r="H232" s="73"/>
      <c r="I232" s="73"/>
      <c r="J232" s="73"/>
      <c r="K232" s="73"/>
      <c r="L232" s="73"/>
      <c r="M232" s="73"/>
      <c r="N232" s="73"/>
      <c r="O232" s="73"/>
    </row>
    <row r="233" spans="1:15" ht="15" customHeight="1">
      <c r="A233" s="73"/>
      <c r="B233" s="73"/>
      <c r="C233" s="73"/>
      <c r="D233" s="73"/>
      <c r="E233" s="73"/>
      <c r="F233" s="73"/>
      <c r="G233" s="73"/>
      <c r="H233" s="73"/>
      <c r="I233" s="73"/>
      <c r="J233" s="73"/>
      <c r="K233" s="73"/>
      <c r="L233" s="73"/>
      <c r="M233" s="73"/>
      <c r="N233" s="73"/>
      <c r="O233" s="73"/>
    </row>
    <row r="234" spans="1:15" ht="15" customHeight="1">
      <c r="A234" s="73"/>
      <c r="B234" s="73"/>
      <c r="C234" s="73"/>
      <c r="D234" s="73"/>
      <c r="E234" s="73"/>
      <c r="F234" s="73"/>
      <c r="G234" s="73"/>
      <c r="H234" s="73"/>
      <c r="I234" s="73"/>
      <c r="J234" s="73"/>
      <c r="K234" s="73"/>
      <c r="L234" s="73"/>
      <c r="M234" s="73"/>
      <c r="N234" s="73"/>
      <c r="O234" s="73"/>
    </row>
    <row r="235" spans="1:15" ht="15" customHeight="1">
      <c r="A235" s="73"/>
      <c r="B235" s="73"/>
      <c r="C235" s="73"/>
      <c r="D235" s="73"/>
      <c r="E235" s="73"/>
      <c r="F235" s="73"/>
      <c r="G235" s="73"/>
      <c r="H235" s="73"/>
      <c r="I235" s="73"/>
      <c r="J235" s="73"/>
      <c r="K235" s="73"/>
      <c r="L235" s="73"/>
      <c r="M235" s="73"/>
      <c r="N235" s="73"/>
      <c r="O235" s="73"/>
    </row>
    <row r="236" spans="1:15" ht="15" customHeight="1">
      <c r="A236" s="73"/>
      <c r="B236" s="73"/>
      <c r="C236" s="73"/>
      <c r="D236" s="73"/>
      <c r="E236" s="73"/>
      <c r="F236" s="73"/>
      <c r="G236" s="73"/>
      <c r="H236" s="73"/>
      <c r="I236" s="73"/>
      <c r="J236" s="73"/>
      <c r="K236" s="73"/>
      <c r="L236" s="73"/>
      <c r="M236" s="73"/>
      <c r="N236" s="73"/>
      <c r="O236" s="73"/>
    </row>
    <row r="237" spans="1:15" ht="15" customHeight="1">
      <c r="A237" s="73"/>
      <c r="B237" s="73"/>
      <c r="C237" s="73"/>
      <c r="D237" s="73"/>
      <c r="E237" s="73"/>
      <c r="F237" s="73"/>
      <c r="G237" s="73"/>
      <c r="H237" s="73"/>
      <c r="I237" s="73"/>
      <c r="J237" s="73"/>
      <c r="K237" s="73"/>
      <c r="L237" s="73"/>
      <c r="M237" s="73"/>
      <c r="N237" s="73"/>
      <c r="O237" s="73"/>
    </row>
    <row r="238" spans="1:15" ht="15" customHeight="1">
      <c r="A238" s="73"/>
      <c r="B238" s="73"/>
      <c r="C238" s="73"/>
      <c r="D238" s="73"/>
      <c r="E238" s="73"/>
      <c r="F238" s="73"/>
      <c r="G238" s="73"/>
      <c r="H238" s="73"/>
      <c r="I238" s="73"/>
      <c r="J238" s="73"/>
      <c r="K238" s="73"/>
      <c r="L238" s="73"/>
      <c r="M238" s="73"/>
      <c r="N238" s="73"/>
      <c r="O238" s="73"/>
    </row>
    <row r="239" spans="1:15" ht="15" customHeight="1">
      <c r="A239" s="73"/>
      <c r="B239" s="73"/>
      <c r="C239" s="73"/>
      <c r="D239" s="73"/>
      <c r="E239" s="73"/>
      <c r="F239" s="73"/>
      <c r="G239" s="73"/>
      <c r="H239" s="73"/>
      <c r="I239" s="73"/>
      <c r="J239" s="73"/>
      <c r="K239" s="73"/>
      <c r="L239" s="73"/>
      <c r="M239" s="73"/>
      <c r="N239" s="73"/>
      <c r="O239" s="73"/>
    </row>
    <row r="240" spans="1:15" ht="15" customHeight="1">
      <c r="A240" s="73"/>
      <c r="B240" s="73"/>
      <c r="C240" s="73"/>
      <c r="D240" s="73"/>
      <c r="E240" s="73"/>
      <c r="F240" s="73"/>
      <c r="G240" s="73"/>
      <c r="H240" s="73"/>
      <c r="I240" s="73"/>
      <c r="J240" s="73"/>
      <c r="K240" s="73"/>
      <c r="L240" s="73"/>
      <c r="M240" s="73"/>
      <c r="N240" s="73"/>
      <c r="O240" s="73"/>
    </row>
    <row r="241" spans="1:15" ht="15" customHeight="1">
      <c r="A241" s="73"/>
      <c r="B241" s="73"/>
      <c r="C241" s="73"/>
      <c r="D241" s="73"/>
      <c r="E241" s="73"/>
      <c r="F241" s="73"/>
      <c r="G241" s="73"/>
      <c r="H241" s="73"/>
      <c r="I241" s="73"/>
      <c r="J241" s="73"/>
      <c r="K241" s="73"/>
      <c r="L241" s="73"/>
      <c r="M241" s="73"/>
      <c r="N241" s="73"/>
      <c r="O241" s="73"/>
    </row>
    <row r="242" spans="1:15" ht="15" customHeight="1">
      <c r="A242" s="73"/>
      <c r="B242" s="73"/>
      <c r="C242" s="73"/>
      <c r="D242" s="73"/>
      <c r="E242" s="73"/>
      <c r="F242" s="73"/>
      <c r="G242" s="73"/>
      <c r="H242" s="73"/>
      <c r="I242" s="73"/>
      <c r="J242" s="73"/>
      <c r="K242" s="73"/>
      <c r="L242" s="73"/>
      <c r="M242" s="73"/>
      <c r="N242" s="73"/>
      <c r="O242" s="73"/>
    </row>
    <row r="243" spans="1:15" ht="15" customHeight="1">
      <c r="A243" s="73"/>
      <c r="B243" s="73"/>
      <c r="C243" s="73"/>
      <c r="D243" s="73"/>
      <c r="E243" s="73"/>
      <c r="F243" s="73"/>
      <c r="G243" s="73"/>
      <c r="H243" s="73"/>
      <c r="I243" s="73"/>
      <c r="J243" s="73"/>
      <c r="K243" s="73"/>
      <c r="L243" s="73"/>
      <c r="M243" s="73"/>
      <c r="N243" s="73"/>
      <c r="O243" s="73"/>
    </row>
    <row r="244" spans="1:15" ht="15" customHeight="1">
      <c r="A244" s="73"/>
      <c r="B244" s="73"/>
      <c r="C244" s="73"/>
      <c r="D244" s="73"/>
      <c r="E244" s="73"/>
      <c r="F244" s="73"/>
      <c r="G244" s="73"/>
      <c r="H244" s="73"/>
      <c r="I244" s="73"/>
      <c r="J244" s="73"/>
      <c r="K244" s="73"/>
      <c r="L244" s="73"/>
      <c r="M244" s="73"/>
      <c r="N244" s="73"/>
      <c r="O244" s="73"/>
    </row>
    <row r="245" spans="1:15" ht="15" customHeight="1">
      <c r="A245" s="73"/>
      <c r="B245" s="73"/>
      <c r="C245" s="73"/>
      <c r="D245" s="73"/>
      <c r="E245" s="73"/>
      <c r="F245" s="73"/>
      <c r="G245" s="73"/>
      <c r="H245" s="73"/>
      <c r="I245" s="73"/>
      <c r="J245" s="73"/>
      <c r="K245" s="73"/>
      <c r="L245" s="73"/>
      <c r="M245" s="73"/>
      <c r="N245" s="73"/>
      <c r="O245" s="73"/>
    </row>
    <row r="246" spans="1:15" ht="15" customHeight="1">
      <c r="A246" s="73"/>
      <c r="B246" s="73"/>
      <c r="C246" s="73"/>
      <c r="D246" s="73"/>
      <c r="E246" s="73"/>
      <c r="F246" s="73"/>
      <c r="G246" s="73"/>
      <c r="H246" s="73"/>
      <c r="I246" s="73"/>
      <c r="J246" s="73"/>
      <c r="K246" s="73"/>
      <c r="L246" s="73"/>
      <c r="M246" s="73"/>
      <c r="N246" s="73"/>
      <c r="O246" s="73"/>
    </row>
    <row r="247" spans="1:15" ht="15" customHeight="1">
      <c r="A247" s="73"/>
      <c r="B247" s="73"/>
      <c r="C247" s="73"/>
      <c r="D247" s="73"/>
      <c r="E247" s="73"/>
      <c r="F247" s="73"/>
      <c r="G247" s="73"/>
      <c r="H247" s="73"/>
      <c r="I247" s="73"/>
      <c r="J247" s="73"/>
      <c r="K247" s="73"/>
      <c r="L247" s="73"/>
      <c r="M247" s="73"/>
      <c r="N247" s="73"/>
      <c r="O247" s="73"/>
    </row>
    <row r="248" spans="1:15" ht="15" customHeight="1">
      <c r="A248" s="73"/>
      <c r="B248" s="73"/>
      <c r="C248" s="73"/>
      <c r="D248" s="73"/>
      <c r="E248" s="73"/>
      <c r="F248" s="73"/>
      <c r="G248" s="73"/>
      <c r="H248" s="73"/>
      <c r="I248" s="73"/>
      <c r="J248" s="73"/>
      <c r="K248" s="73"/>
      <c r="L248" s="73"/>
      <c r="M248" s="73"/>
      <c r="N248" s="73"/>
      <c r="O248" s="73"/>
    </row>
    <row r="249" spans="1:15" ht="15" customHeight="1">
      <c r="A249" s="73"/>
      <c r="B249" s="73"/>
      <c r="C249" s="73"/>
      <c r="D249" s="73"/>
      <c r="E249" s="73"/>
      <c r="F249" s="73"/>
      <c r="G249" s="73"/>
      <c r="H249" s="73"/>
      <c r="I249" s="73"/>
      <c r="J249" s="73"/>
      <c r="K249" s="73"/>
      <c r="L249" s="73"/>
      <c r="M249" s="73"/>
      <c r="N249" s="73"/>
      <c r="O249" s="73"/>
    </row>
    <row r="250" spans="1:15" ht="15" customHeight="1">
      <c r="A250" s="73"/>
      <c r="B250" s="73"/>
      <c r="C250" s="73"/>
      <c r="D250" s="73"/>
      <c r="E250" s="73"/>
      <c r="F250" s="73"/>
      <c r="G250" s="73"/>
      <c r="H250" s="73"/>
      <c r="I250" s="73"/>
      <c r="J250" s="73"/>
      <c r="K250" s="73"/>
      <c r="L250" s="73"/>
      <c r="M250" s="73"/>
      <c r="N250" s="73"/>
      <c r="O250" s="73"/>
    </row>
    <row r="251" spans="1:15" ht="15" customHeight="1">
      <c r="A251" s="73"/>
      <c r="B251" s="73"/>
      <c r="C251" s="73"/>
      <c r="D251" s="73"/>
      <c r="E251" s="73"/>
      <c r="F251" s="73"/>
      <c r="G251" s="73"/>
      <c r="H251" s="73"/>
      <c r="I251" s="73"/>
      <c r="J251" s="73"/>
      <c r="K251" s="73"/>
      <c r="L251" s="73"/>
      <c r="M251" s="73"/>
      <c r="N251" s="73"/>
      <c r="O251" s="73"/>
    </row>
    <row r="252" spans="1:15" ht="15" customHeight="1">
      <c r="A252" s="73"/>
      <c r="B252" s="73"/>
      <c r="C252" s="73"/>
      <c r="D252" s="73"/>
      <c r="E252" s="73"/>
      <c r="F252" s="73"/>
      <c r="G252" s="73"/>
      <c r="H252" s="73"/>
      <c r="I252" s="73"/>
      <c r="J252" s="73"/>
      <c r="K252" s="73"/>
      <c r="L252" s="73"/>
      <c r="M252" s="73"/>
      <c r="N252" s="73"/>
      <c r="O252" s="73"/>
    </row>
    <row r="253" spans="1:15" ht="15" customHeight="1">
      <c r="A253" s="73"/>
      <c r="B253" s="73"/>
      <c r="C253" s="73"/>
      <c r="D253" s="73"/>
      <c r="E253" s="73"/>
      <c r="F253" s="73"/>
      <c r="G253" s="73"/>
      <c r="H253" s="73"/>
      <c r="I253" s="73"/>
      <c r="J253" s="73"/>
      <c r="K253" s="73"/>
      <c r="L253" s="73"/>
      <c r="M253" s="73"/>
      <c r="N253" s="73"/>
      <c r="O253" s="73"/>
    </row>
    <row r="254" spans="1:15" ht="15" customHeight="1">
      <c r="A254" s="73"/>
      <c r="B254" s="73"/>
      <c r="C254" s="73"/>
      <c r="D254" s="73"/>
      <c r="E254" s="73"/>
      <c r="F254" s="73"/>
      <c r="G254" s="73"/>
      <c r="H254" s="73"/>
      <c r="I254" s="73"/>
      <c r="J254" s="73"/>
      <c r="K254" s="73"/>
      <c r="L254" s="73"/>
      <c r="M254" s="73"/>
      <c r="N254" s="73"/>
      <c r="O254" s="73"/>
    </row>
    <row r="255" spans="1:15" ht="15" customHeight="1">
      <c r="A255" s="73"/>
      <c r="B255" s="73"/>
      <c r="C255" s="73"/>
      <c r="D255" s="73"/>
      <c r="E255" s="73"/>
      <c r="F255" s="73"/>
      <c r="G255" s="73"/>
      <c r="H255" s="73"/>
      <c r="I255" s="73"/>
      <c r="J255" s="73"/>
      <c r="K255" s="73"/>
      <c r="L255" s="73"/>
      <c r="M255" s="73"/>
      <c r="N255" s="73"/>
      <c r="O255" s="73"/>
    </row>
    <row r="256" spans="1:15" ht="15" customHeight="1">
      <c r="A256" s="73"/>
      <c r="B256" s="73"/>
      <c r="C256" s="73"/>
      <c r="D256" s="73"/>
      <c r="E256" s="73"/>
      <c r="F256" s="73"/>
      <c r="G256" s="73"/>
      <c r="H256" s="73"/>
      <c r="I256" s="73"/>
      <c r="J256" s="73"/>
      <c r="K256" s="73"/>
      <c r="L256" s="73"/>
      <c r="M256" s="73"/>
      <c r="N256" s="73"/>
      <c r="O256" s="73"/>
    </row>
    <row r="257" spans="1:15" ht="15" customHeight="1">
      <c r="A257" s="73"/>
      <c r="B257" s="73"/>
      <c r="C257" s="73"/>
      <c r="D257" s="73"/>
      <c r="E257" s="73"/>
      <c r="F257" s="73"/>
      <c r="G257" s="73"/>
      <c r="H257" s="73"/>
      <c r="I257" s="73"/>
      <c r="J257" s="73"/>
      <c r="K257" s="73"/>
      <c r="L257" s="73"/>
      <c r="M257" s="73"/>
      <c r="N257" s="73"/>
      <c r="O257" s="73"/>
    </row>
    <row r="258" spans="1:15" ht="15" customHeight="1">
      <c r="A258" s="73"/>
      <c r="B258" s="73"/>
      <c r="C258" s="73"/>
      <c r="D258" s="73"/>
      <c r="E258" s="73"/>
      <c r="F258" s="73"/>
      <c r="G258" s="73"/>
      <c r="H258" s="73"/>
      <c r="I258" s="73"/>
      <c r="J258" s="73"/>
      <c r="K258" s="73"/>
      <c r="L258" s="73"/>
      <c r="M258" s="73"/>
      <c r="N258" s="73"/>
      <c r="O258" s="73"/>
    </row>
    <row r="259" spans="1:15" ht="15" customHeight="1">
      <c r="A259" s="73"/>
      <c r="B259" s="73"/>
      <c r="C259" s="73"/>
      <c r="D259" s="73"/>
      <c r="E259" s="73"/>
      <c r="F259" s="73"/>
      <c r="G259" s="73"/>
      <c r="H259" s="73"/>
      <c r="I259" s="73"/>
      <c r="J259" s="73"/>
      <c r="K259" s="73"/>
      <c r="L259" s="73"/>
      <c r="M259" s="73"/>
      <c r="N259" s="73"/>
      <c r="O259" s="73"/>
    </row>
    <row r="260" spans="1:15" ht="15" customHeight="1">
      <c r="A260" s="73"/>
      <c r="B260" s="73"/>
      <c r="C260" s="73"/>
      <c r="D260" s="73"/>
      <c r="E260" s="73"/>
      <c r="F260" s="73"/>
      <c r="G260" s="73"/>
      <c r="H260" s="73"/>
      <c r="I260" s="73"/>
      <c r="J260" s="73"/>
      <c r="K260" s="73"/>
      <c r="L260" s="73"/>
      <c r="M260" s="73"/>
      <c r="N260" s="73"/>
      <c r="O260" s="73"/>
    </row>
    <row r="261" spans="1:15" ht="15" customHeight="1">
      <c r="A261" s="73"/>
      <c r="B261" s="73"/>
      <c r="C261" s="73"/>
      <c r="D261" s="73"/>
      <c r="E261" s="73"/>
      <c r="F261" s="73"/>
      <c r="G261" s="73"/>
      <c r="H261" s="73"/>
      <c r="I261" s="73"/>
      <c r="J261" s="73"/>
      <c r="K261" s="73"/>
      <c r="L261" s="73"/>
      <c r="M261" s="73"/>
      <c r="N261" s="73"/>
      <c r="O261" s="73"/>
    </row>
    <row r="262" spans="1:15" ht="15" customHeight="1">
      <c r="A262" s="73"/>
      <c r="B262" s="73"/>
      <c r="C262" s="73"/>
      <c r="D262" s="73"/>
      <c r="E262" s="73"/>
      <c r="F262" s="73"/>
      <c r="G262" s="73"/>
      <c r="H262" s="73"/>
      <c r="I262" s="73"/>
      <c r="J262" s="73"/>
      <c r="K262" s="73"/>
      <c r="L262" s="73"/>
      <c r="M262" s="73"/>
      <c r="N262" s="73"/>
      <c r="O262" s="73"/>
    </row>
  </sheetData>
  <sheetProtection algorithmName="SHA-512" hashValue="ruqv4SPCxK2JZF6j/1rhG0XWIAI3HlN/RWLcJNnYQ+CuE3nQZbGq/EM0RKyfKxLs12NHcqQu2DXiXDEfDrBBAQ==" saltValue="22BGqW7BFnyXIIG59HGkPg==" spinCount="100000" sheet="1" scenarios="1" formatCells="0" formatColumns="0" formatRows="0" insertColumns="0" insertRows="0" insertHyperlinks="0" deleteColumns="0" deleteRows="0" selectLockedCells="1"/>
  <mergeCells count="59">
    <mergeCell ref="H6:K6"/>
    <mergeCell ref="H7:K7"/>
    <mergeCell ref="H8:K8"/>
    <mergeCell ref="H9:K9"/>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3"/>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pageMargins left="0.70866141732283472" right="0.70866141732283472" top="0.74803149606299213" bottom="0.74803149606299213" header="0" footer="0"/>
  <pageSetup paperSize="9" scale="83" fitToHeight="0" orientation="portrait" r:id="rId1"/>
  <headerFooter>
    <oddFooter>&amp;C&amp;P/&amp;N_&amp;A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zoomScale="70" zoomScaleNormal="70" workbookViewId="0">
      <selection activeCell="D23" sqref="D23"/>
    </sheetView>
  </sheetViews>
  <sheetFormatPr defaultColWidth="14.453125" defaultRowHeight="15" customHeight="1"/>
  <cols>
    <col min="1" max="1" width="5.453125" customWidth="1"/>
    <col min="2" max="2" width="25" customWidth="1"/>
    <col min="3" max="5" width="33.36328125" customWidth="1"/>
    <col min="6" max="6" width="17.453125" customWidth="1"/>
    <col min="7" max="9" width="10.6328125" customWidth="1"/>
    <col min="10" max="12" width="8.81640625" customWidth="1"/>
  </cols>
  <sheetData>
    <row r="1" spans="1:12" ht="24.75" customHeight="1" thickBot="1">
      <c r="A1" s="101" t="s">
        <v>56</v>
      </c>
      <c r="B1" s="102"/>
      <c r="C1" s="16"/>
      <c r="D1" s="226" t="s">
        <v>198</v>
      </c>
      <c r="E1" s="227"/>
      <c r="F1" s="78"/>
      <c r="G1" s="91"/>
      <c r="H1" s="71"/>
      <c r="I1" s="8"/>
      <c r="J1" s="8"/>
      <c r="K1" s="8"/>
      <c r="L1" s="8"/>
    </row>
    <row r="2" spans="1:12" ht="18" customHeight="1" thickBot="1">
      <c r="A2" s="8"/>
      <c r="B2" s="17"/>
      <c r="C2" s="61"/>
      <c r="D2" s="243" t="str">
        <f>'完了報告書　※提出必須'!H6</f>
        <v>事業ID：2024002749</v>
      </c>
      <c r="E2" s="244"/>
      <c r="F2" s="82"/>
      <c r="G2" s="223" t="s">
        <v>144</v>
      </c>
      <c r="H2" s="224"/>
      <c r="I2" s="225"/>
      <c r="J2" s="8"/>
      <c r="K2" s="8"/>
      <c r="L2" s="8"/>
    </row>
    <row r="3" spans="1:12" ht="46.25" customHeight="1" thickBot="1">
      <c r="A3" s="103"/>
      <c r="B3" s="104"/>
      <c r="C3" s="61" t="s">
        <v>57</v>
      </c>
      <c r="D3" s="245" t="str">
        <f>'完了報告書　※提出必須'!H7</f>
        <v>事業名：海の学びミュージアムサポート</v>
      </c>
      <c r="E3" s="246"/>
      <c r="F3" s="82"/>
      <c r="G3" s="217" t="s">
        <v>143</v>
      </c>
      <c r="H3" s="218"/>
      <c r="I3" s="219"/>
      <c r="J3" s="8"/>
      <c r="K3" s="8"/>
      <c r="L3" s="8"/>
    </row>
    <row r="4" spans="1:12" ht="27.5" customHeight="1" thickBot="1">
      <c r="A4" s="241" t="s">
        <v>139</v>
      </c>
      <c r="B4" s="242"/>
      <c r="C4" s="79">
        <v>100</v>
      </c>
      <c r="D4" s="243" t="str">
        <f>'完了報告書　※提出必須'!H8</f>
        <v>団体名：公益財団法人　日本海事科学振興財団</v>
      </c>
      <c r="E4" s="244"/>
      <c r="F4" s="82"/>
      <c r="G4" s="220"/>
      <c r="H4" s="221"/>
      <c r="I4" s="222"/>
      <c r="J4" s="8"/>
      <c r="K4" s="8"/>
      <c r="L4" s="8"/>
    </row>
    <row r="5" spans="1:12" ht="16.5" customHeight="1">
      <c r="A5" s="105"/>
      <c r="B5" s="106"/>
      <c r="C5" s="20"/>
      <c r="D5" s="20"/>
      <c r="E5" s="20"/>
      <c r="F5" s="20"/>
      <c r="G5" s="110"/>
      <c r="H5" s="110"/>
      <c r="I5" s="110"/>
      <c r="J5" s="8"/>
      <c r="K5" s="8"/>
      <c r="L5" s="8"/>
    </row>
    <row r="6" spans="1:12" ht="16.5" customHeight="1">
      <c r="A6" s="19" t="s">
        <v>60</v>
      </c>
      <c r="B6" s="8"/>
      <c r="C6" s="80"/>
      <c r="D6" s="80"/>
      <c r="E6" s="61" t="s">
        <v>140</v>
      </c>
      <c r="F6" s="80"/>
      <c r="G6" s="110"/>
      <c r="H6" s="110"/>
      <c r="I6" s="110"/>
      <c r="L6" s="8"/>
    </row>
    <row r="7" spans="1:12" ht="16.5" customHeight="1">
      <c r="A7" s="178" t="s">
        <v>62</v>
      </c>
      <c r="B7" s="179"/>
      <c r="C7" s="239" t="s">
        <v>63</v>
      </c>
      <c r="D7" s="239" t="s">
        <v>64</v>
      </c>
      <c r="E7" s="21" t="s">
        <v>26</v>
      </c>
      <c r="F7" s="8"/>
      <c r="G7" s="111"/>
      <c r="H7" s="112" t="s">
        <v>145</v>
      </c>
      <c r="I7" s="113"/>
      <c r="J7" s="69"/>
    </row>
    <row r="8" spans="1:12" ht="21.75" customHeight="1" thickBot="1">
      <c r="A8" s="247"/>
      <c r="B8" s="248"/>
      <c r="C8" s="240"/>
      <c r="D8" s="212"/>
      <c r="E8" s="21" t="s">
        <v>65</v>
      </c>
      <c r="F8" s="8"/>
      <c r="G8" s="202" t="s">
        <v>138</v>
      </c>
      <c r="H8" s="203"/>
      <c r="I8" s="204"/>
      <c r="J8" s="68"/>
    </row>
    <row r="9" spans="1:12" ht="16.5" customHeight="1" thickBot="1">
      <c r="A9" s="174" t="s">
        <v>66</v>
      </c>
      <c r="B9" s="175"/>
      <c r="C9" s="63">
        <v>135440000</v>
      </c>
      <c r="D9" s="22">
        <f>IF(D11=0,"",IF(D11&gt;=C11,C9,IF(ROUNDDOWN(D11*C4/100,-3)&gt;C9,C9,ROUNDDOWN(D11*C4/100,-3))))</f>
        <v>124663000</v>
      </c>
      <c r="E9" s="23">
        <f>IFERROR(IF(C9&lt;D9,"",(C9-D9)),"")</f>
        <v>10777000</v>
      </c>
      <c r="F9" s="8"/>
      <c r="G9" s="202"/>
      <c r="H9" s="203"/>
      <c r="I9" s="204"/>
      <c r="J9" s="68"/>
    </row>
    <row r="10" spans="1:12" ht="16.5" customHeight="1" thickBot="1">
      <c r="A10" s="174" t="s">
        <v>67</v>
      </c>
      <c r="B10" s="175"/>
      <c r="C10" s="63">
        <v>0</v>
      </c>
      <c r="D10" s="24">
        <f>IF(D11="","",D11-D9)</f>
        <v>8</v>
      </c>
      <c r="E10" s="25"/>
      <c r="F10" s="8"/>
      <c r="G10" s="202"/>
      <c r="H10" s="203"/>
      <c r="I10" s="204"/>
      <c r="J10" s="68"/>
    </row>
    <row r="11" spans="1:12" ht="16.5" customHeight="1">
      <c r="A11" s="176" t="s">
        <v>68</v>
      </c>
      <c r="B11" s="177"/>
      <c r="C11" s="26">
        <f t="shared" ref="C11:D11" si="0">C48</f>
        <v>135440000</v>
      </c>
      <c r="D11" s="27">
        <f t="shared" si="0"/>
        <v>124663008</v>
      </c>
      <c r="E11" s="26">
        <f t="shared" ref="E11" si="1">E9</f>
        <v>10777000</v>
      </c>
      <c r="F11" s="8"/>
      <c r="G11" s="205"/>
      <c r="H11" s="206"/>
      <c r="I11" s="207"/>
      <c r="J11" s="8"/>
    </row>
    <row r="12" spans="1:12" ht="16.5" customHeight="1">
      <c r="A12" s="8"/>
      <c r="B12" s="17"/>
      <c r="C12" s="17"/>
      <c r="D12" s="17"/>
      <c r="E12" s="17"/>
      <c r="F12" s="8"/>
      <c r="G12" s="8"/>
      <c r="H12" s="8"/>
      <c r="I12" s="8"/>
      <c r="J12" s="8"/>
    </row>
    <row r="13" spans="1:12" ht="16.5" customHeight="1">
      <c r="A13" s="19" t="s">
        <v>69</v>
      </c>
      <c r="B13" s="8"/>
      <c r="C13" s="18"/>
      <c r="D13" s="17"/>
      <c r="E13" s="18" t="s">
        <v>61</v>
      </c>
      <c r="F13" s="8"/>
      <c r="G13" s="8"/>
      <c r="H13" s="8"/>
      <c r="I13" s="8"/>
      <c r="J13" s="8"/>
    </row>
    <row r="14" spans="1:12" ht="18.75" customHeight="1">
      <c r="A14" s="178" t="s">
        <v>62</v>
      </c>
      <c r="B14" s="179"/>
      <c r="C14" s="239" t="s">
        <v>70</v>
      </c>
      <c r="D14" s="211" t="s">
        <v>71</v>
      </c>
      <c r="E14" s="239" t="s">
        <v>72</v>
      </c>
      <c r="F14" s="8"/>
      <c r="J14" s="70"/>
    </row>
    <row r="15" spans="1:12" ht="29.25" customHeight="1" thickBot="1">
      <c r="A15" s="180"/>
      <c r="B15" s="181"/>
      <c r="C15" s="240"/>
      <c r="D15" s="212"/>
      <c r="E15" s="212"/>
      <c r="F15" s="8"/>
      <c r="J15" s="68"/>
    </row>
    <row r="16" spans="1:12" ht="16.75" customHeight="1">
      <c r="A16" s="213" t="s">
        <v>165</v>
      </c>
      <c r="B16" s="214"/>
      <c r="C16" s="64">
        <v>10440000</v>
      </c>
      <c r="D16" s="64">
        <v>9695389</v>
      </c>
      <c r="E16" s="100"/>
      <c r="F16" s="96"/>
      <c r="G16" s="200" t="s">
        <v>73</v>
      </c>
      <c r="H16" s="201"/>
      <c r="I16" s="201"/>
      <c r="J16" s="68"/>
    </row>
    <row r="17" spans="1:10" ht="16.5" customHeight="1">
      <c r="A17" s="189" t="s">
        <v>166</v>
      </c>
      <c r="B17" s="190"/>
      <c r="C17" s="67">
        <v>6620000</v>
      </c>
      <c r="D17" s="67">
        <v>4720398</v>
      </c>
      <c r="E17" s="100"/>
      <c r="F17" s="98"/>
      <c r="G17" s="182" t="s">
        <v>74</v>
      </c>
      <c r="H17" s="183"/>
      <c r="I17" s="183"/>
      <c r="J17" s="97"/>
    </row>
    <row r="18" spans="1:10" ht="16.5" customHeight="1">
      <c r="A18" s="189" t="s">
        <v>167</v>
      </c>
      <c r="B18" s="190"/>
      <c r="C18" s="67">
        <v>280000</v>
      </c>
      <c r="D18" s="67">
        <v>666801</v>
      </c>
      <c r="E18" s="100"/>
      <c r="F18" s="98"/>
      <c r="G18" s="184"/>
      <c r="H18" s="185"/>
      <c r="I18" s="185"/>
      <c r="J18" s="97"/>
    </row>
    <row r="19" spans="1:10" ht="16.5" customHeight="1">
      <c r="A19" s="189" t="s">
        <v>168</v>
      </c>
      <c r="B19" s="190"/>
      <c r="C19" s="67">
        <v>920000</v>
      </c>
      <c r="D19" s="67">
        <v>712160</v>
      </c>
      <c r="E19" s="100"/>
      <c r="F19" s="98"/>
      <c r="G19" s="184"/>
      <c r="H19" s="185"/>
      <c r="I19" s="185"/>
      <c r="J19" s="97"/>
    </row>
    <row r="20" spans="1:10" ht="16.5" customHeight="1">
      <c r="A20" s="172" t="s">
        <v>175</v>
      </c>
      <c r="B20" s="173"/>
      <c r="C20" s="67">
        <v>0</v>
      </c>
      <c r="D20" s="67">
        <v>23870</v>
      </c>
      <c r="E20" s="100"/>
      <c r="F20" s="71"/>
      <c r="G20" s="184"/>
      <c r="H20" s="185"/>
      <c r="I20" s="185"/>
      <c r="J20" s="97"/>
    </row>
    <row r="21" spans="1:10" ht="16.5" customHeight="1" thickBot="1">
      <c r="A21" s="172" t="s">
        <v>176</v>
      </c>
      <c r="B21" s="173"/>
      <c r="C21" s="67">
        <v>0</v>
      </c>
      <c r="D21" s="67">
        <v>781735</v>
      </c>
      <c r="E21" s="100"/>
      <c r="F21" s="71"/>
      <c r="G21" s="186"/>
      <c r="H21" s="187"/>
      <c r="I21" s="188"/>
      <c r="J21" s="68"/>
    </row>
    <row r="22" spans="1:10" ht="16.5" customHeight="1">
      <c r="A22" s="114" t="s">
        <v>169</v>
      </c>
      <c r="B22" s="115"/>
      <c r="C22" s="67">
        <v>40000</v>
      </c>
      <c r="D22" s="67">
        <v>78720</v>
      </c>
      <c r="E22" s="100"/>
      <c r="F22" s="8"/>
      <c r="G22" s="184" t="s">
        <v>75</v>
      </c>
      <c r="H22" s="185"/>
      <c r="I22" s="191"/>
      <c r="J22" s="68"/>
    </row>
    <row r="23" spans="1:10" ht="16.5" customHeight="1">
      <c r="A23" s="114" t="s">
        <v>170</v>
      </c>
      <c r="B23" s="115"/>
      <c r="C23" s="67">
        <v>10140000</v>
      </c>
      <c r="D23" s="67">
        <v>6624354</v>
      </c>
      <c r="E23" s="100" t="s">
        <v>177</v>
      </c>
      <c r="F23" s="8"/>
      <c r="G23" s="184"/>
      <c r="H23" s="185"/>
      <c r="I23" s="191"/>
      <c r="J23" s="68"/>
    </row>
    <row r="24" spans="1:10" ht="16.5" customHeight="1">
      <c r="A24" s="114" t="s">
        <v>171</v>
      </c>
      <c r="B24" s="115"/>
      <c r="C24" s="67">
        <v>700000</v>
      </c>
      <c r="D24" s="67">
        <v>165435</v>
      </c>
      <c r="E24" s="100"/>
      <c r="F24" s="8"/>
      <c r="G24" s="184"/>
      <c r="H24" s="185"/>
      <c r="I24" s="191"/>
      <c r="J24" s="68"/>
    </row>
    <row r="25" spans="1:10" ht="16.5" customHeight="1">
      <c r="A25" s="114" t="s">
        <v>178</v>
      </c>
      <c r="B25" s="115"/>
      <c r="C25" s="67">
        <v>200000</v>
      </c>
      <c r="D25" s="67">
        <v>0</v>
      </c>
      <c r="E25" s="100"/>
      <c r="F25" s="8"/>
      <c r="G25" s="192"/>
      <c r="H25" s="193"/>
      <c r="I25" s="194"/>
      <c r="J25" s="71"/>
    </row>
    <row r="26" spans="1:10" ht="16.5" customHeight="1">
      <c r="A26" s="114" t="s">
        <v>172</v>
      </c>
      <c r="B26" s="115"/>
      <c r="C26" s="67">
        <v>100000</v>
      </c>
      <c r="D26" s="67">
        <v>283568</v>
      </c>
      <c r="E26" s="100"/>
      <c r="F26" s="8"/>
      <c r="G26" s="182" t="s">
        <v>137</v>
      </c>
      <c r="H26" s="183"/>
      <c r="I26" s="195"/>
      <c r="J26" s="71"/>
    </row>
    <row r="27" spans="1:10" ht="16.5" customHeight="1">
      <c r="A27" s="116" t="s">
        <v>173</v>
      </c>
      <c r="B27" s="117"/>
      <c r="C27" s="67">
        <v>105000000</v>
      </c>
      <c r="D27" s="77">
        <v>100868194</v>
      </c>
      <c r="E27" s="100"/>
      <c r="F27" s="8"/>
      <c r="G27" s="184"/>
      <c r="H27" s="185"/>
      <c r="I27" s="191"/>
      <c r="J27" s="8"/>
    </row>
    <row r="28" spans="1:10" ht="16.5" customHeight="1">
      <c r="A28" s="118" t="s">
        <v>174</v>
      </c>
      <c r="B28" s="119"/>
      <c r="C28" s="77">
        <v>1000000</v>
      </c>
      <c r="D28" s="67">
        <v>35480</v>
      </c>
      <c r="E28" s="100"/>
      <c r="F28" s="8"/>
      <c r="G28" s="184"/>
      <c r="H28" s="185"/>
      <c r="I28" s="191"/>
      <c r="J28" s="8"/>
    </row>
    <row r="29" spans="1:10" ht="16.5" customHeight="1">
      <c r="A29" s="172" t="s">
        <v>197</v>
      </c>
      <c r="B29" s="173"/>
      <c r="C29" s="67">
        <v>0</v>
      </c>
      <c r="D29" s="67">
        <v>2904</v>
      </c>
      <c r="E29" s="100"/>
      <c r="F29" s="8"/>
      <c r="G29" s="184"/>
      <c r="H29" s="185"/>
      <c r="I29" s="191"/>
      <c r="J29" s="8"/>
    </row>
    <row r="30" spans="1:10" ht="16.5" customHeight="1">
      <c r="A30" s="172" t="s">
        <v>200</v>
      </c>
      <c r="B30" s="173"/>
      <c r="C30" s="67">
        <v>0</v>
      </c>
      <c r="D30" s="67">
        <v>4000</v>
      </c>
      <c r="E30" s="100"/>
      <c r="F30" s="8"/>
      <c r="G30" s="192"/>
      <c r="H30" s="193"/>
      <c r="I30" s="194"/>
      <c r="J30" s="8"/>
    </row>
    <row r="31" spans="1:10" ht="16.5" customHeight="1">
      <c r="A31" s="172"/>
      <c r="B31" s="173"/>
      <c r="C31" s="67"/>
      <c r="D31" s="67"/>
      <c r="E31" s="100"/>
      <c r="F31" s="8"/>
      <c r="G31" s="68"/>
      <c r="H31" s="68"/>
      <c r="I31" s="68"/>
      <c r="J31" s="8"/>
    </row>
    <row r="32" spans="1:10" ht="16.5" customHeight="1">
      <c r="A32" s="172"/>
      <c r="B32" s="173"/>
      <c r="C32" s="65"/>
      <c r="D32" s="65"/>
      <c r="E32" s="100"/>
      <c r="F32" s="8"/>
      <c r="G32" s="68"/>
      <c r="H32" s="68"/>
      <c r="I32" s="68"/>
      <c r="J32" s="8"/>
    </row>
    <row r="33" spans="1:10" ht="16.5" customHeight="1">
      <c r="A33" s="172"/>
      <c r="B33" s="173"/>
      <c r="C33" s="65"/>
      <c r="D33" s="65"/>
      <c r="E33" s="100"/>
      <c r="F33" s="8"/>
      <c r="G33" s="68"/>
      <c r="H33" s="68"/>
      <c r="I33" s="68"/>
      <c r="J33" s="8"/>
    </row>
    <row r="34" spans="1:10" ht="16.5" customHeight="1">
      <c r="A34" s="172"/>
      <c r="B34" s="173"/>
      <c r="C34" s="65"/>
      <c r="D34" s="65"/>
      <c r="E34" s="100"/>
      <c r="F34" s="8"/>
      <c r="G34" s="68"/>
      <c r="H34" s="68"/>
      <c r="I34" s="68"/>
      <c r="J34" s="8"/>
    </row>
    <row r="35" spans="1:10" ht="16.5" customHeight="1">
      <c r="A35" s="172"/>
      <c r="B35" s="173"/>
      <c r="C35" s="65"/>
      <c r="D35" s="65"/>
      <c r="E35" s="100"/>
      <c r="F35" s="8"/>
      <c r="G35" s="68"/>
      <c r="H35" s="68"/>
      <c r="I35" s="68"/>
      <c r="J35" s="8"/>
    </row>
    <row r="36" spans="1:10" ht="16.5" customHeight="1">
      <c r="A36" s="172"/>
      <c r="B36" s="173"/>
      <c r="C36" s="65"/>
      <c r="D36" s="65"/>
      <c r="E36" s="100"/>
      <c r="F36" s="8"/>
      <c r="G36" s="68"/>
      <c r="H36" s="68"/>
      <c r="I36" s="68"/>
      <c r="J36" s="8"/>
    </row>
    <row r="37" spans="1:10" ht="16.5" customHeight="1">
      <c r="A37" s="172"/>
      <c r="B37" s="173"/>
      <c r="C37" s="65"/>
      <c r="D37" s="65"/>
      <c r="E37" s="100"/>
      <c r="F37" s="8"/>
      <c r="G37" s="68"/>
      <c r="H37" s="68"/>
      <c r="I37" s="68"/>
      <c r="J37" s="8"/>
    </row>
    <row r="38" spans="1:10" ht="16.5" customHeight="1">
      <c r="A38" s="172"/>
      <c r="B38" s="173"/>
      <c r="C38" s="65"/>
      <c r="D38" s="65"/>
      <c r="E38" s="100"/>
      <c r="F38" s="8"/>
      <c r="G38" s="68"/>
      <c r="H38" s="68"/>
      <c r="I38" s="68"/>
      <c r="J38" s="8"/>
    </row>
    <row r="39" spans="1:10" ht="16.5" customHeight="1">
      <c r="A39" s="172"/>
      <c r="B39" s="173"/>
      <c r="C39" s="65"/>
      <c r="D39" s="65"/>
      <c r="E39" s="100"/>
      <c r="F39" s="8"/>
      <c r="G39" s="68"/>
      <c r="H39" s="68"/>
      <c r="I39" s="68"/>
      <c r="J39" s="8"/>
    </row>
    <row r="40" spans="1:10" ht="16.5" customHeight="1">
      <c r="A40" s="172"/>
      <c r="B40" s="173"/>
      <c r="C40" s="65"/>
      <c r="D40" s="65"/>
      <c r="E40" s="100"/>
      <c r="F40" s="8"/>
      <c r="G40" s="68"/>
      <c r="H40" s="68"/>
      <c r="I40" s="68"/>
      <c r="J40" s="8"/>
    </row>
    <row r="41" spans="1:10" ht="16.5" customHeight="1">
      <c r="A41" s="172"/>
      <c r="B41" s="173"/>
      <c r="C41" s="65"/>
      <c r="D41" s="65"/>
      <c r="E41" s="100"/>
      <c r="F41" s="8"/>
      <c r="G41" s="68"/>
      <c r="H41" s="68"/>
      <c r="I41" s="68"/>
      <c r="J41" s="8"/>
    </row>
    <row r="42" spans="1:10" ht="16.5" customHeight="1">
      <c r="A42" s="172"/>
      <c r="B42" s="173"/>
      <c r="C42" s="65"/>
      <c r="D42" s="65"/>
      <c r="E42" s="100"/>
      <c r="F42" s="8"/>
      <c r="G42" s="68"/>
      <c r="H42" s="68"/>
      <c r="I42" s="68"/>
      <c r="J42" s="8"/>
    </row>
    <row r="43" spans="1:10" ht="16.5" customHeight="1">
      <c r="A43" s="172"/>
      <c r="B43" s="173"/>
      <c r="C43" s="65"/>
      <c r="D43" s="65"/>
      <c r="E43" s="100"/>
      <c r="F43" s="8"/>
      <c r="G43" s="68"/>
      <c r="H43" s="68"/>
      <c r="I43" s="68"/>
      <c r="J43" s="8"/>
    </row>
    <row r="44" spans="1:10" ht="16.5" customHeight="1">
      <c r="A44" s="172"/>
      <c r="B44" s="173"/>
      <c r="C44" s="65"/>
      <c r="D44" s="65"/>
      <c r="E44" s="100"/>
      <c r="F44" s="8"/>
      <c r="G44" s="68"/>
      <c r="H44" s="68"/>
      <c r="I44" s="68"/>
      <c r="J44" s="8"/>
    </row>
    <row r="45" spans="1:10" ht="16.5" customHeight="1" thickBot="1">
      <c r="A45" s="196"/>
      <c r="B45" s="197"/>
      <c r="C45" s="66"/>
      <c r="D45" s="66"/>
      <c r="E45" s="100"/>
      <c r="F45" s="8"/>
      <c r="G45" s="99"/>
      <c r="H45" s="99"/>
      <c r="I45" s="99"/>
      <c r="J45" s="8"/>
    </row>
    <row r="46" spans="1:10" ht="16.5" customHeight="1">
      <c r="A46" s="198" t="s">
        <v>77</v>
      </c>
      <c r="B46" s="199"/>
      <c r="C46" s="30">
        <f>IF(SUM(C16:C45)=0,"",SUM(C16:C45))</f>
        <v>135440000</v>
      </c>
      <c r="D46" s="31"/>
      <c r="E46" s="25"/>
      <c r="F46" s="8"/>
      <c r="G46" s="68"/>
      <c r="H46" s="68"/>
      <c r="I46" s="68"/>
      <c r="J46" s="8"/>
    </row>
    <row r="47" spans="1:10" ht="16.5" customHeight="1">
      <c r="A47" s="215" t="s">
        <v>78</v>
      </c>
      <c r="B47" s="216"/>
      <c r="C47" s="32">
        <f>IFERROR(C48-C46,"")</f>
        <v>0</v>
      </c>
      <c r="D47" s="25"/>
      <c r="E47" s="25"/>
      <c r="F47" s="8"/>
      <c r="G47" s="68"/>
      <c r="H47" s="68"/>
      <c r="I47" s="68"/>
      <c r="J47" s="8"/>
    </row>
    <row r="48" spans="1:10" ht="16.5" customHeight="1">
      <c r="A48" s="176" t="s">
        <v>79</v>
      </c>
      <c r="B48" s="177"/>
      <c r="C48" s="26">
        <f>IFERROR(ROUNDDOWN(C46,-4),"")</f>
        <v>135440000</v>
      </c>
      <c r="D48" s="33">
        <f t="shared" ref="D48" si="2">IF(SUM(D16:D47)=0,"",SUM(D16:D47))</f>
        <v>124663008</v>
      </c>
      <c r="E48" s="34"/>
      <c r="F48" s="8"/>
      <c r="G48" s="68"/>
      <c r="H48" s="68"/>
      <c r="I48" s="68"/>
      <c r="J48" s="8"/>
    </row>
    <row r="49" spans="1:12" ht="15.75" customHeight="1">
      <c r="A49" s="8" t="s">
        <v>80</v>
      </c>
      <c r="B49" s="8"/>
      <c r="C49" s="35"/>
      <c r="D49" s="17"/>
      <c r="E49" s="17"/>
      <c r="F49" s="17"/>
      <c r="G49" s="17"/>
      <c r="H49" s="8"/>
      <c r="I49" s="68"/>
      <c r="J49" s="68"/>
      <c r="K49" s="68"/>
      <c r="L49" s="8"/>
    </row>
    <row r="50" spans="1:12" ht="15.75" customHeight="1">
      <c r="A50" s="8" t="s">
        <v>81</v>
      </c>
      <c r="B50" s="8"/>
      <c r="C50" s="35"/>
      <c r="D50" s="17"/>
      <c r="E50" s="17"/>
      <c r="F50" s="17"/>
      <c r="G50" s="17"/>
      <c r="H50" s="8"/>
      <c r="I50" s="68"/>
      <c r="J50" s="68"/>
      <c r="K50" s="68"/>
      <c r="L50" s="8"/>
    </row>
    <row r="51" spans="1:12" ht="15.75" customHeight="1">
      <c r="A51" s="8"/>
      <c r="B51" s="8"/>
      <c r="C51" s="35"/>
      <c r="D51" s="17"/>
      <c r="E51" s="17"/>
      <c r="F51" s="17"/>
      <c r="G51" s="17"/>
      <c r="H51" s="8"/>
      <c r="I51" s="76"/>
      <c r="J51" s="76"/>
      <c r="K51" s="76"/>
      <c r="L51" s="8"/>
    </row>
    <row r="52" spans="1:12" ht="21" customHeight="1">
      <c r="A52" s="107" t="s">
        <v>82</v>
      </c>
      <c r="B52" s="107"/>
      <c r="C52" s="107"/>
      <c r="D52" s="17"/>
      <c r="E52" s="17"/>
      <c r="F52" s="17"/>
      <c r="G52" s="17"/>
      <c r="H52" s="8"/>
      <c r="I52" s="76"/>
      <c r="J52" s="76"/>
      <c r="K52" s="76"/>
      <c r="L52" s="8"/>
    </row>
    <row r="53" spans="1:12" ht="18.75" customHeight="1">
      <c r="A53" s="228" t="s">
        <v>83</v>
      </c>
      <c r="B53" s="229"/>
      <c r="C53" s="230"/>
      <c r="D53" s="17"/>
      <c r="E53" s="17"/>
      <c r="F53" s="17"/>
      <c r="G53" s="17"/>
      <c r="H53" s="8"/>
      <c r="I53" s="8"/>
      <c r="J53" s="8"/>
      <c r="K53" s="8"/>
      <c r="L53" s="8"/>
    </row>
    <row r="54" spans="1:12" ht="17.25" customHeight="1">
      <c r="A54" s="231" t="str">
        <f>IFERROR(IF(E9=0,"無し","有り"),"")</f>
        <v>有り</v>
      </c>
      <c r="B54" s="232"/>
      <c r="C54" s="233"/>
      <c r="D54" s="17"/>
      <c r="E54" s="17"/>
      <c r="F54" s="17"/>
      <c r="G54" s="17"/>
      <c r="H54" s="8"/>
      <c r="I54" s="8"/>
      <c r="J54" s="8"/>
      <c r="K54" s="8"/>
      <c r="L54" s="8"/>
    </row>
    <row r="55" spans="1:12" ht="18.75" customHeight="1">
      <c r="A55" s="36" t="s">
        <v>84</v>
      </c>
      <c r="B55" s="8"/>
      <c r="C55" s="36"/>
      <c r="D55" s="36"/>
      <c r="E55" s="36"/>
      <c r="F55" s="36"/>
      <c r="G55" s="17"/>
      <c r="H55" s="8"/>
      <c r="I55" s="8"/>
      <c r="J55" s="8"/>
      <c r="K55" s="8"/>
      <c r="L55" s="8"/>
    </row>
    <row r="56" spans="1:12" ht="15.75" customHeight="1">
      <c r="A56" s="8"/>
      <c r="B56" s="36"/>
      <c r="C56" s="36"/>
      <c r="D56" s="36"/>
      <c r="E56" s="36"/>
      <c r="F56" s="37"/>
      <c r="G56" s="17"/>
      <c r="H56" s="8"/>
      <c r="I56" s="8"/>
      <c r="J56" s="8"/>
      <c r="K56" s="8"/>
      <c r="L56" s="8"/>
    </row>
    <row r="57" spans="1:12" ht="19.5" customHeight="1">
      <c r="A57" s="108" t="s">
        <v>85</v>
      </c>
      <c r="B57" s="8"/>
      <c r="C57" s="38"/>
      <c r="D57" s="17"/>
      <c r="E57" s="17"/>
      <c r="F57" s="17"/>
      <c r="G57" s="17"/>
      <c r="H57" s="8"/>
      <c r="I57" s="8"/>
      <c r="J57" s="8"/>
      <c r="K57" s="8"/>
      <c r="L57" s="8"/>
    </row>
    <row r="58" spans="1:12" ht="34.5" customHeight="1">
      <c r="A58" s="234" t="s">
        <v>86</v>
      </c>
      <c r="B58" s="235"/>
      <c r="C58" s="236"/>
      <c r="D58" s="237" t="str">
        <f>IF(C11="","",(IF(C11=C48,"OK","NG")))</f>
        <v>OK</v>
      </c>
      <c r="E58" s="238"/>
      <c r="F58" s="17"/>
      <c r="G58" s="17"/>
      <c r="H58" s="8"/>
      <c r="I58" s="8"/>
      <c r="J58" s="8"/>
      <c r="K58" s="8"/>
      <c r="L58" s="8"/>
    </row>
    <row r="59" spans="1:12" ht="34.5" customHeight="1">
      <c r="A59" s="234" t="s">
        <v>87</v>
      </c>
      <c r="B59" s="235"/>
      <c r="C59" s="236"/>
      <c r="D59" s="237" t="str">
        <f>IF(C11="","",(IF(D11=D48,"OK","NG")))</f>
        <v>OK</v>
      </c>
      <c r="E59" s="238"/>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109" t="s">
        <v>88</v>
      </c>
      <c r="B61" s="8"/>
      <c r="C61" s="17"/>
      <c r="D61" s="17"/>
      <c r="E61" s="17"/>
      <c r="F61" s="17"/>
      <c r="G61" s="17"/>
      <c r="H61" s="8"/>
      <c r="I61" s="8"/>
      <c r="J61" s="8"/>
      <c r="K61" s="8"/>
      <c r="L61" s="8"/>
    </row>
    <row r="62" spans="1:12" ht="7.5" customHeight="1" thickTop="1">
      <c r="A62" s="39"/>
      <c r="B62" s="40"/>
      <c r="C62" s="40"/>
      <c r="D62" s="40"/>
      <c r="E62" s="41"/>
      <c r="F62" s="17"/>
      <c r="G62" s="17"/>
      <c r="H62" s="8"/>
      <c r="I62" s="8"/>
      <c r="J62" s="8"/>
      <c r="K62" s="8"/>
      <c r="L62" s="8"/>
    </row>
    <row r="63" spans="1:12" ht="17.25" customHeight="1">
      <c r="A63" s="208" t="s">
        <v>199</v>
      </c>
      <c r="B63" s="209" t="s">
        <v>89</v>
      </c>
      <c r="C63" s="209"/>
      <c r="D63" s="209"/>
      <c r="E63" s="210"/>
      <c r="F63" s="17"/>
      <c r="G63" s="17"/>
      <c r="H63" s="8"/>
      <c r="I63" s="8"/>
      <c r="J63" s="8"/>
      <c r="K63" s="8"/>
      <c r="L63" s="8"/>
    </row>
    <row r="64" spans="1:12" ht="17.25" customHeight="1">
      <c r="A64" s="208"/>
      <c r="B64" s="209"/>
      <c r="C64" s="209"/>
      <c r="D64" s="209"/>
      <c r="E64" s="210"/>
      <c r="F64" s="17"/>
      <c r="G64" s="17"/>
      <c r="H64" s="8"/>
      <c r="I64" s="8"/>
      <c r="J64" s="8"/>
      <c r="K64" s="8"/>
      <c r="L64" s="8"/>
    </row>
    <row r="65" spans="1:12" ht="17.25" customHeight="1">
      <c r="A65" s="208"/>
      <c r="B65" s="209"/>
      <c r="C65" s="209"/>
      <c r="D65" s="209"/>
      <c r="E65" s="210"/>
      <c r="F65" s="17"/>
      <c r="G65" s="17"/>
      <c r="H65" s="8"/>
      <c r="I65" s="8"/>
      <c r="J65" s="8"/>
      <c r="K65" s="8"/>
      <c r="L65" s="8"/>
    </row>
    <row r="66" spans="1:12" ht="7.5" customHeight="1">
      <c r="A66" s="42"/>
      <c r="B66" s="43"/>
      <c r="C66" s="43"/>
      <c r="D66" s="43"/>
      <c r="E66" s="44"/>
      <c r="F66" s="17"/>
      <c r="G66" s="17"/>
      <c r="H66" s="8"/>
      <c r="I66" s="8"/>
      <c r="J66" s="8"/>
      <c r="K66" s="8"/>
      <c r="L66" s="8"/>
    </row>
    <row r="67" spans="1:12" ht="17.25" customHeight="1">
      <c r="A67" s="208" t="s">
        <v>199</v>
      </c>
      <c r="B67" s="209" t="s">
        <v>90</v>
      </c>
      <c r="C67" s="209"/>
      <c r="D67" s="209"/>
      <c r="E67" s="210"/>
      <c r="F67" s="17"/>
      <c r="G67" s="17"/>
      <c r="H67" s="8"/>
      <c r="I67" s="8"/>
      <c r="J67" s="8"/>
      <c r="K67" s="8"/>
      <c r="L67" s="8"/>
    </row>
    <row r="68" spans="1:12" ht="17.25" customHeight="1">
      <c r="A68" s="208"/>
      <c r="B68" s="209"/>
      <c r="C68" s="209"/>
      <c r="D68" s="209"/>
      <c r="E68" s="210"/>
      <c r="F68" s="17"/>
      <c r="G68" s="17"/>
      <c r="H68" s="8"/>
      <c r="I68" s="8"/>
      <c r="J68" s="8"/>
      <c r="K68" s="8"/>
      <c r="L68" s="8"/>
    </row>
    <row r="69" spans="1:12" ht="17.25" customHeight="1">
      <c r="A69" s="208"/>
      <c r="B69" s="209"/>
      <c r="C69" s="209"/>
      <c r="D69" s="209"/>
      <c r="E69" s="210"/>
      <c r="F69" s="17"/>
      <c r="G69" s="17"/>
      <c r="H69" s="8"/>
      <c r="I69" s="8"/>
      <c r="J69" s="8"/>
      <c r="K69" s="8"/>
      <c r="L69" s="8"/>
    </row>
    <row r="70" spans="1:12" ht="7.5" customHeight="1">
      <c r="A70" s="42"/>
      <c r="B70" s="43"/>
      <c r="C70" s="43"/>
      <c r="D70" s="43"/>
      <c r="E70" s="44"/>
      <c r="F70" s="17"/>
      <c r="G70" s="17"/>
      <c r="H70" s="8"/>
      <c r="I70" s="8"/>
      <c r="J70" s="8"/>
      <c r="K70" s="8"/>
      <c r="L70" s="8"/>
    </row>
    <row r="71" spans="1:12" ht="17.25" customHeight="1">
      <c r="A71" s="208" t="s">
        <v>199</v>
      </c>
      <c r="B71" s="209" t="s">
        <v>91</v>
      </c>
      <c r="C71" s="209"/>
      <c r="D71" s="209"/>
      <c r="E71" s="210"/>
      <c r="F71" s="17"/>
      <c r="G71" s="17"/>
      <c r="H71" s="8"/>
      <c r="I71" s="8"/>
      <c r="J71" s="8"/>
      <c r="K71" s="8"/>
      <c r="L71" s="8"/>
    </row>
    <row r="72" spans="1:12" ht="17.25" customHeight="1">
      <c r="A72" s="208"/>
      <c r="B72" s="209"/>
      <c r="C72" s="209"/>
      <c r="D72" s="209"/>
      <c r="E72" s="210"/>
      <c r="F72" s="17"/>
      <c r="G72" s="17"/>
      <c r="H72" s="8"/>
      <c r="I72" s="8"/>
      <c r="J72" s="8"/>
      <c r="K72" s="8"/>
      <c r="L72" s="8"/>
    </row>
    <row r="73" spans="1:12" ht="17.25" customHeight="1">
      <c r="A73" s="208"/>
      <c r="B73" s="209"/>
      <c r="C73" s="209"/>
      <c r="D73" s="209"/>
      <c r="E73" s="210"/>
      <c r="F73" s="17"/>
      <c r="G73" s="17"/>
      <c r="H73" s="8"/>
      <c r="I73" s="8"/>
      <c r="J73" s="8"/>
      <c r="K73" s="8"/>
      <c r="L73" s="8"/>
    </row>
    <row r="74" spans="1:12" ht="7.5" customHeight="1" thickBot="1">
      <c r="A74" s="45"/>
      <c r="B74" s="46"/>
      <c r="C74" s="46"/>
      <c r="D74" s="46"/>
      <c r="E74" s="47"/>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iv+tzy1c+odglHg8yvkE+UYC3TH/SsywWndNVRU1pfs4aEOIsj7Dk7Ky78FghYP6bYld7cxI9U8vfvWl90/0Xw==" saltValue="oTPgBG3zHtvqkQv7+a1XFw==" spinCount="100000" sheet="1" formatCells="0" formatColumns="0" formatRows="0"/>
  <mergeCells count="60">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16:I16"/>
    <mergeCell ref="G8:I11"/>
    <mergeCell ref="A67:A69"/>
    <mergeCell ref="B67:E69"/>
    <mergeCell ref="A37:B37"/>
    <mergeCell ref="A38:B38"/>
    <mergeCell ref="D14:D15"/>
    <mergeCell ref="A16:B16"/>
    <mergeCell ref="A32:B32"/>
    <mergeCell ref="A33:B33"/>
    <mergeCell ref="A34:B34"/>
    <mergeCell ref="A30:B30"/>
    <mergeCell ref="A31:B31"/>
    <mergeCell ref="A47:B47"/>
    <mergeCell ref="A39:B39"/>
    <mergeCell ref="A43:B43"/>
    <mergeCell ref="A44:B44"/>
    <mergeCell ref="A45:B45"/>
    <mergeCell ref="A46:B46"/>
    <mergeCell ref="A42:B42"/>
    <mergeCell ref="A40:B40"/>
    <mergeCell ref="A41:B41"/>
    <mergeCell ref="G17:I21"/>
    <mergeCell ref="A29:B29"/>
    <mergeCell ref="A17:B17"/>
    <mergeCell ref="A18:B18"/>
    <mergeCell ref="A19:B19"/>
    <mergeCell ref="A20:B20"/>
    <mergeCell ref="A21:B21"/>
    <mergeCell ref="G22:I25"/>
    <mergeCell ref="G26:I30"/>
    <mergeCell ref="A36:B36"/>
    <mergeCell ref="A9:B9"/>
    <mergeCell ref="A10:B10"/>
    <mergeCell ref="A11:B11"/>
    <mergeCell ref="A14:B15"/>
    <mergeCell ref="A35:B35"/>
  </mergeCells>
  <phoneticPr fontId="33"/>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workbookViewId="0"/>
  </sheetViews>
  <sheetFormatPr defaultColWidth="14.453125" defaultRowHeight="15" customHeight="1"/>
  <cols>
    <col min="1" max="11" width="9.453125" customWidth="1"/>
  </cols>
  <sheetData>
    <row r="2" spans="1:8" ht="20.25" customHeight="1">
      <c r="A2" s="9" t="s">
        <v>7</v>
      </c>
      <c r="B2" s="7"/>
      <c r="C2" s="7"/>
      <c r="D2" s="7"/>
      <c r="E2" s="7"/>
      <c r="F2" s="7"/>
      <c r="G2" s="7"/>
      <c r="H2" s="7"/>
    </row>
    <row r="3" spans="1:8" ht="20.25" customHeight="1">
      <c r="A3" s="7" t="s">
        <v>155</v>
      </c>
      <c r="B3" s="7"/>
      <c r="C3" s="7"/>
      <c r="D3" s="7"/>
      <c r="E3" s="7"/>
      <c r="F3" s="7"/>
      <c r="G3" s="7"/>
      <c r="H3" s="7"/>
    </row>
    <row r="4" spans="1:8" ht="20.25" customHeight="1">
      <c r="A4" s="7"/>
      <c r="B4" s="7"/>
      <c r="C4" s="7"/>
      <c r="D4" s="7"/>
      <c r="E4" s="7"/>
      <c r="F4" s="7"/>
      <c r="G4" s="7"/>
      <c r="H4" s="7" t="s">
        <v>8</v>
      </c>
    </row>
    <row r="5" spans="1:8" ht="20.25" customHeight="1">
      <c r="A5" s="7"/>
      <c r="B5" s="7"/>
      <c r="C5" s="7"/>
      <c r="D5" s="7"/>
      <c r="E5" s="7"/>
      <c r="F5" s="7"/>
      <c r="G5" s="7"/>
      <c r="H5" s="7"/>
    </row>
    <row r="6" spans="1:8" ht="20.25" customHeight="1">
      <c r="A6" s="7"/>
      <c r="B6" s="7"/>
      <c r="C6" s="7"/>
      <c r="D6" s="7"/>
      <c r="E6" s="7"/>
      <c r="F6" s="7"/>
      <c r="G6" s="7"/>
      <c r="H6" s="7" t="s">
        <v>9</v>
      </c>
    </row>
    <row r="7" spans="1:8" ht="20.25" customHeight="1">
      <c r="A7" s="7"/>
      <c r="B7" s="7"/>
      <c r="C7" s="7"/>
      <c r="D7" s="7"/>
      <c r="E7" s="7"/>
      <c r="F7" s="7"/>
      <c r="G7" s="7"/>
      <c r="H7" s="7" t="s">
        <v>10</v>
      </c>
    </row>
    <row r="8" spans="1:8" ht="20.25" customHeight="1">
      <c r="A8" s="7"/>
      <c r="B8" s="7"/>
      <c r="C8" s="7"/>
      <c r="D8" s="7"/>
      <c r="E8" s="7"/>
      <c r="F8" s="7"/>
      <c r="G8" s="7"/>
      <c r="H8" s="7" t="s">
        <v>11</v>
      </c>
    </row>
    <row r="9" spans="1:8" ht="20.25" customHeight="1">
      <c r="A9" s="7"/>
      <c r="B9" s="7"/>
      <c r="C9" s="7"/>
      <c r="D9" s="7"/>
      <c r="E9" s="7"/>
      <c r="F9" s="7"/>
      <c r="G9" s="7"/>
      <c r="H9" s="7" t="s">
        <v>12</v>
      </c>
    </row>
    <row r="10" spans="1:8" ht="20.25" customHeight="1">
      <c r="A10" s="7"/>
      <c r="B10" s="7"/>
      <c r="C10" s="7"/>
      <c r="D10" s="7"/>
      <c r="E10" s="7"/>
      <c r="F10" s="7"/>
      <c r="G10" s="7"/>
      <c r="H10" s="7" t="s">
        <v>13</v>
      </c>
    </row>
    <row r="11" spans="1:8" ht="20.25" customHeight="1">
      <c r="A11" s="7"/>
      <c r="B11" s="7"/>
      <c r="C11" s="7"/>
      <c r="D11" s="7"/>
      <c r="E11" s="7"/>
      <c r="F11" s="7"/>
      <c r="G11" s="7"/>
      <c r="H11" s="7" t="s">
        <v>14</v>
      </c>
    </row>
    <row r="12" spans="1:8" ht="20.25" customHeight="1">
      <c r="A12" s="7"/>
      <c r="B12" s="7"/>
      <c r="C12" s="7"/>
      <c r="D12" s="7"/>
      <c r="E12" s="7"/>
      <c r="F12" s="7"/>
      <c r="G12" s="7"/>
      <c r="H12" s="7"/>
    </row>
    <row r="13" spans="1:8" ht="20.25" customHeight="1">
      <c r="A13" s="10" t="s">
        <v>15</v>
      </c>
      <c r="B13" s="10"/>
      <c r="C13" s="10"/>
      <c r="D13" s="10"/>
      <c r="E13" s="10"/>
      <c r="F13" s="10"/>
      <c r="G13" s="7"/>
      <c r="H13" s="7"/>
    </row>
    <row r="14" spans="1:8" ht="20.25" customHeight="1">
      <c r="A14" s="143" t="s">
        <v>16</v>
      </c>
      <c r="B14" s="144"/>
      <c r="C14" s="11" t="s">
        <v>17</v>
      </c>
      <c r="D14" s="272">
        <v>3000000</v>
      </c>
      <c r="E14" s="146"/>
      <c r="F14" s="12" t="s">
        <v>18</v>
      </c>
      <c r="G14" s="7"/>
      <c r="H14" s="7"/>
    </row>
    <row r="15" spans="1:8" ht="20.25" customHeight="1">
      <c r="A15" s="147" t="s">
        <v>19</v>
      </c>
      <c r="B15" s="148"/>
      <c r="C15" s="11" t="s">
        <v>17</v>
      </c>
      <c r="D15" s="272">
        <v>600000</v>
      </c>
      <c r="E15" s="146"/>
      <c r="F15" s="12" t="s">
        <v>18</v>
      </c>
      <c r="G15" s="7"/>
      <c r="H15" s="8"/>
    </row>
    <row r="16" spans="1:8" ht="20.25" customHeight="1">
      <c r="A16" s="147" t="s">
        <v>20</v>
      </c>
      <c r="B16" s="148"/>
      <c r="C16" s="11" t="s">
        <v>17</v>
      </c>
      <c r="D16" s="272">
        <v>2400000</v>
      </c>
      <c r="E16" s="146"/>
      <c r="F16" s="12" t="s">
        <v>18</v>
      </c>
      <c r="G16" s="48" t="s">
        <v>92</v>
      </c>
      <c r="H16" s="13"/>
    </row>
    <row r="18" spans="1:11" ht="20.25" customHeight="1">
      <c r="A18" s="10" t="s">
        <v>22</v>
      </c>
      <c r="B18" s="10"/>
      <c r="C18" s="10"/>
      <c r="D18" s="10"/>
      <c r="E18" s="10"/>
      <c r="F18" s="10"/>
      <c r="G18" s="10"/>
      <c r="H18" s="10"/>
      <c r="I18" s="10"/>
      <c r="J18" s="10"/>
      <c r="K18" s="10"/>
    </row>
    <row r="19" spans="1:11" ht="20.25" customHeight="1">
      <c r="A19" s="143" t="s">
        <v>16</v>
      </c>
      <c r="B19" s="144"/>
      <c r="C19" s="11" t="s">
        <v>17</v>
      </c>
      <c r="D19" s="274">
        <v>3001234</v>
      </c>
      <c r="E19" s="146"/>
      <c r="F19" s="12" t="s">
        <v>18</v>
      </c>
      <c r="G19" s="170" t="s">
        <v>23</v>
      </c>
      <c r="H19" s="159"/>
      <c r="I19" s="159"/>
      <c r="J19" s="159"/>
      <c r="K19" s="160"/>
    </row>
    <row r="20" spans="1:11" ht="20.25" customHeight="1">
      <c r="A20" s="147" t="s">
        <v>19</v>
      </c>
      <c r="B20" s="148"/>
      <c r="C20" s="11" t="s">
        <v>17</v>
      </c>
      <c r="D20" s="274">
        <v>601234</v>
      </c>
      <c r="E20" s="146"/>
      <c r="F20" s="12" t="s">
        <v>18</v>
      </c>
      <c r="G20" s="171" t="s">
        <v>24</v>
      </c>
      <c r="H20" s="159"/>
      <c r="I20" s="159"/>
      <c r="J20" s="159"/>
      <c r="K20" s="160"/>
    </row>
    <row r="21" spans="1:11" ht="20.25" customHeight="1">
      <c r="A21" s="147" t="s">
        <v>20</v>
      </c>
      <c r="B21" s="148"/>
      <c r="C21" s="11" t="s">
        <v>17</v>
      </c>
      <c r="D21" s="274">
        <v>2400000</v>
      </c>
      <c r="E21" s="146"/>
      <c r="F21" s="12" t="s">
        <v>18</v>
      </c>
      <c r="G21" s="158" t="s">
        <v>25</v>
      </c>
      <c r="H21" s="159"/>
      <c r="I21" s="159"/>
      <c r="J21" s="159"/>
      <c r="K21" s="160"/>
    </row>
    <row r="22" spans="1:11" ht="20.25" customHeight="1">
      <c r="A22" s="147" t="s">
        <v>26</v>
      </c>
      <c r="B22" s="148"/>
      <c r="C22" s="11" t="s">
        <v>17</v>
      </c>
      <c r="D22" s="275">
        <v>0</v>
      </c>
      <c r="E22" s="146"/>
      <c r="F22" s="12" t="s">
        <v>18</v>
      </c>
      <c r="G22" s="161" t="s">
        <v>27</v>
      </c>
      <c r="H22" s="159"/>
      <c r="I22" s="159"/>
      <c r="J22" s="159"/>
      <c r="K22" s="160"/>
    </row>
    <row r="23" spans="1:11" ht="20.25" customHeight="1">
      <c r="A23" s="7"/>
      <c r="B23" s="7"/>
      <c r="C23" s="7"/>
      <c r="D23" s="7"/>
      <c r="E23" s="7"/>
      <c r="F23" s="7"/>
      <c r="G23" s="7"/>
      <c r="H23" s="7"/>
      <c r="I23" s="7"/>
      <c r="J23" s="7"/>
      <c r="K23" s="7"/>
    </row>
    <row r="24" spans="1:11" ht="20.25" customHeight="1">
      <c r="A24" s="7" t="s">
        <v>28</v>
      </c>
      <c r="B24" s="7"/>
      <c r="C24" s="7"/>
      <c r="D24" s="7"/>
      <c r="E24" s="7"/>
      <c r="F24" s="7"/>
      <c r="G24" s="7"/>
      <c r="H24" s="7"/>
      <c r="I24" s="7"/>
      <c r="J24" s="7"/>
      <c r="K24" s="7"/>
    </row>
    <row r="25" spans="1:11" ht="20.25" customHeight="1">
      <c r="A25" s="149" t="s">
        <v>93</v>
      </c>
      <c r="B25" s="150"/>
      <c r="C25" s="150"/>
      <c r="D25" s="150"/>
      <c r="E25" s="150"/>
      <c r="F25" s="150"/>
      <c r="G25" s="150"/>
      <c r="H25" s="150"/>
      <c r="I25" s="150"/>
      <c r="J25" s="150"/>
      <c r="K25" s="150"/>
    </row>
    <row r="26" spans="1:11" ht="20.25" customHeight="1">
      <c r="A26" s="150"/>
      <c r="B26" s="150"/>
      <c r="C26" s="150"/>
      <c r="D26" s="150"/>
      <c r="E26" s="150"/>
      <c r="F26" s="150"/>
      <c r="G26" s="150"/>
      <c r="H26" s="150"/>
      <c r="I26" s="150"/>
      <c r="J26" s="150"/>
      <c r="K26" s="150"/>
    </row>
    <row r="27" spans="1:11" ht="20.25" customHeight="1">
      <c r="A27" s="150"/>
      <c r="B27" s="150"/>
      <c r="C27" s="150"/>
      <c r="D27" s="150"/>
      <c r="E27" s="150"/>
      <c r="F27" s="150"/>
      <c r="G27" s="150"/>
      <c r="H27" s="150"/>
      <c r="I27" s="150"/>
      <c r="J27" s="150"/>
      <c r="K27" s="150"/>
    </row>
    <row r="28" spans="1:11" ht="20.25" customHeight="1">
      <c r="A28" s="150"/>
      <c r="B28" s="150"/>
      <c r="C28" s="150"/>
      <c r="D28" s="150"/>
      <c r="E28" s="150"/>
      <c r="F28" s="150"/>
      <c r="G28" s="150"/>
      <c r="H28" s="150"/>
      <c r="I28" s="150"/>
      <c r="J28" s="150"/>
      <c r="K28" s="150"/>
    </row>
    <row r="29" spans="1:11" ht="20.25" customHeight="1">
      <c r="A29" s="7" t="s">
        <v>30</v>
      </c>
      <c r="B29" s="7"/>
      <c r="C29" s="7"/>
      <c r="D29" s="7"/>
      <c r="E29" s="7"/>
      <c r="F29" s="7"/>
      <c r="G29" s="7"/>
      <c r="H29" s="7"/>
      <c r="I29" s="7"/>
      <c r="J29" s="7"/>
      <c r="K29" s="7"/>
    </row>
    <row r="30" spans="1:11" ht="20.25" customHeight="1">
      <c r="A30" s="7" t="s">
        <v>31</v>
      </c>
      <c r="B30" s="7"/>
      <c r="C30" s="7"/>
      <c r="D30" s="7"/>
      <c r="E30" s="7"/>
      <c r="F30" s="7"/>
      <c r="G30" s="7" t="s">
        <v>32</v>
      </c>
      <c r="H30" s="7"/>
      <c r="I30" s="7"/>
      <c r="J30" s="7"/>
      <c r="K30" s="7"/>
    </row>
    <row r="31" spans="1:11" ht="20.25" customHeight="1">
      <c r="A31" s="249" t="s">
        <v>94</v>
      </c>
      <c r="B31" s="250"/>
      <c r="C31" s="250"/>
      <c r="D31" s="250"/>
      <c r="E31" s="251"/>
      <c r="F31" s="7"/>
      <c r="G31" s="249" t="s">
        <v>95</v>
      </c>
      <c r="H31" s="250"/>
      <c r="I31" s="250"/>
      <c r="J31" s="250"/>
      <c r="K31" s="251"/>
    </row>
    <row r="32" spans="1:11" ht="20.25" customHeight="1">
      <c r="A32" s="252"/>
      <c r="B32" s="150"/>
      <c r="C32" s="150"/>
      <c r="D32" s="150"/>
      <c r="E32" s="253"/>
      <c r="F32" s="7"/>
      <c r="G32" s="252"/>
      <c r="H32" s="150"/>
      <c r="I32" s="150"/>
      <c r="J32" s="150"/>
      <c r="K32" s="253"/>
    </row>
    <row r="33" spans="1:11" ht="20.25" customHeight="1">
      <c r="A33" s="252"/>
      <c r="B33" s="150"/>
      <c r="C33" s="150"/>
      <c r="D33" s="150"/>
      <c r="E33" s="253"/>
      <c r="F33" s="7"/>
      <c r="G33" s="252"/>
      <c r="H33" s="150"/>
      <c r="I33" s="150"/>
      <c r="J33" s="150"/>
      <c r="K33" s="253"/>
    </row>
    <row r="34" spans="1:11" ht="20.25" customHeight="1">
      <c r="A34" s="252"/>
      <c r="B34" s="150"/>
      <c r="C34" s="150"/>
      <c r="D34" s="150"/>
      <c r="E34" s="253"/>
      <c r="F34" s="152"/>
      <c r="G34" s="252"/>
      <c r="H34" s="150"/>
      <c r="I34" s="150"/>
      <c r="J34" s="150"/>
      <c r="K34" s="253"/>
    </row>
    <row r="35" spans="1:11" ht="20.25" customHeight="1">
      <c r="A35" s="252"/>
      <c r="B35" s="150"/>
      <c r="C35" s="150"/>
      <c r="D35" s="150"/>
      <c r="E35" s="253"/>
      <c r="F35" s="150"/>
      <c r="G35" s="252"/>
      <c r="H35" s="150"/>
      <c r="I35" s="150"/>
      <c r="J35" s="150"/>
      <c r="K35" s="253"/>
    </row>
    <row r="36" spans="1:11" ht="20.25" customHeight="1">
      <c r="A36" s="252"/>
      <c r="B36" s="150"/>
      <c r="C36" s="150"/>
      <c r="D36" s="150"/>
      <c r="E36" s="253"/>
      <c r="F36" s="7"/>
      <c r="G36" s="252"/>
      <c r="H36" s="150"/>
      <c r="I36" s="150"/>
      <c r="J36" s="150"/>
      <c r="K36" s="253"/>
    </row>
    <row r="37" spans="1:11" ht="20.25" customHeight="1">
      <c r="A37" s="252"/>
      <c r="B37" s="150"/>
      <c r="C37" s="150"/>
      <c r="D37" s="150"/>
      <c r="E37" s="253"/>
      <c r="F37" s="7"/>
      <c r="G37" s="252"/>
      <c r="H37" s="150"/>
      <c r="I37" s="150"/>
      <c r="J37" s="150"/>
      <c r="K37" s="253"/>
    </row>
    <row r="38" spans="1:11" ht="20.25" customHeight="1">
      <c r="A38" s="252"/>
      <c r="B38" s="150"/>
      <c r="C38" s="150"/>
      <c r="D38" s="150"/>
      <c r="E38" s="253"/>
      <c r="F38" s="7"/>
      <c r="G38" s="252"/>
      <c r="H38" s="150"/>
      <c r="I38" s="150"/>
      <c r="J38" s="150"/>
      <c r="K38" s="253"/>
    </row>
    <row r="39" spans="1:11" ht="20.25" customHeight="1">
      <c r="A39" s="254"/>
      <c r="B39" s="255"/>
      <c r="C39" s="255"/>
      <c r="D39" s="255"/>
      <c r="E39" s="256"/>
      <c r="F39" s="7"/>
      <c r="G39" s="254"/>
      <c r="H39" s="255"/>
      <c r="I39" s="255"/>
      <c r="J39" s="255"/>
      <c r="K39" s="256"/>
    </row>
    <row r="40" spans="1:11" ht="20.25" customHeight="1">
      <c r="A40" s="7" t="s">
        <v>33</v>
      </c>
      <c r="B40" s="7"/>
      <c r="C40" s="7"/>
      <c r="D40" s="7"/>
      <c r="E40" s="7"/>
      <c r="F40" s="7"/>
      <c r="G40" s="7"/>
      <c r="H40" s="7"/>
      <c r="I40" s="7"/>
      <c r="J40" s="7"/>
      <c r="K40" s="7"/>
    </row>
    <row r="41" spans="1:11" ht="20.25" customHeight="1">
      <c r="A41" s="249" t="s">
        <v>96</v>
      </c>
      <c r="B41" s="250"/>
      <c r="C41" s="250"/>
      <c r="D41" s="250"/>
      <c r="E41" s="250"/>
      <c r="F41" s="250"/>
      <c r="G41" s="250"/>
      <c r="H41" s="250"/>
      <c r="I41" s="250"/>
      <c r="J41" s="250"/>
      <c r="K41" s="251"/>
    </row>
    <row r="42" spans="1:11" ht="20.25" customHeight="1">
      <c r="A42" s="254"/>
      <c r="B42" s="255"/>
      <c r="C42" s="255"/>
      <c r="D42" s="255"/>
      <c r="E42" s="255"/>
      <c r="F42" s="255"/>
      <c r="G42" s="255"/>
      <c r="H42" s="255"/>
      <c r="I42" s="255"/>
      <c r="J42" s="255"/>
      <c r="K42" s="256"/>
    </row>
    <row r="43" spans="1:11" ht="20.25" customHeight="1">
      <c r="A43" s="7" t="s">
        <v>34</v>
      </c>
      <c r="B43" s="7"/>
      <c r="C43" s="7"/>
      <c r="D43" s="7"/>
      <c r="E43" s="7"/>
      <c r="F43" s="7"/>
      <c r="G43" s="7"/>
      <c r="H43" s="7"/>
      <c r="I43" s="7"/>
      <c r="J43" s="7"/>
      <c r="K43" s="7"/>
    </row>
    <row r="44" spans="1:11" ht="20.25" customHeight="1">
      <c r="A44" s="249" t="s">
        <v>97</v>
      </c>
      <c r="B44" s="250"/>
      <c r="C44" s="250"/>
      <c r="D44" s="250"/>
      <c r="E44" s="250"/>
      <c r="F44" s="250"/>
      <c r="G44" s="250"/>
      <c r="H44" s="250"/>
      <c r="I44" s="250"/>
      <c r="J44" s="250"/>
      <c r="K44" s="251"/>
    </row>
    <row r="45" spans="1:11" ht="20.25" customHeight="1">
      <c r="A45" s="254"/>
      <c r="B45" s="255"/>
      <c r="C45" s="255"/>
      <c r="D45" s="255"/>
      <c r="E45" s="255"/>
      <c r="F45" s="255"/>
      <c r="G45" s="255"/>
      <c r="H45" s="255"/>
      <c r="I45" s="255"/>
      <c r="J45" s="255"/>
      <c r="K45" s="256"/>
    </row>
    <row r="46" spans="1:11" ht="20.25" customHeight="1">
      <c r="A46" s="7" t="s">
        <v>35</v>
      </c>
      <c r="B46" s="7"/>
      <c r="C46" s="7"/>
      <c r="D46" s="7"/>
      <c r="E46" s="7"/>
      <c r="F46" s="7"/>
      <c r="G46" s="7"/>
      <c r="H46" s="7"/>
      <c r="I46" s="7"/>
      <c r="J46" s="7"/>
      <c r="K46" s="7"/>
    </row>
    <row r="47" spans="1:11" ht="20.25" customHeight="1">
      <c r="A47" s="266" t="s">
        <v>98</v>
      </c>
      <c r="B47" s="250"/>
      <c r="C47" s="250"/>
      <c r="D47" s="250"/>
      <c r="E47" s="250"/>
      <c r="F47" s="250"/>
      <c r="G47" s="250"/>
      <c r="H47" s="250"/>
      <c r="I47" s="250"/>
      <c r="J47" s="250"/>
      <c r="K47" s="251"/>
    </row>
    <row r="48" spans="1:11" ht="20.25" customHeight="1">
      <c r="A48" s="252"/>
      <c r="B48" s="150"/>
      <c r="C48" s="150"/>
      <c r="D48" s="150"/>
      <c r="E48" s="150"/>
      <c r="F48" s="150"/>
      <c r="G48" s="150"/>
      <c r="H48" s="150"/>
      <c r="I48" s="150"/>
      <c r="J48" s="150"/>
      <c r="K48" s="253"/>
    </row>
    <row r="49" spans="1:11" ht="20.25" customHeight="1">
      <c r="A49" s="254"/>
      <c r="B49" s="255"/>
      <c r="C49" s="255"/>
      <c r="D49" s="255"/>
      <c r="E49" s="255"/>
      <c r="F49" s="255"/>
      <c r="G49" s="255"/>
      <c r="H49" s="255"/>
      <c r="I49" s="255"/>
      <c r="J49" s="255"/>
      <c r="K49" s="256"/>
    </row>
    <row r="50" spans="1:11" ht="20.25" customHeight="1">
      <c r="A50" s="7"/>
      <c r="B50" s="7"/>
      <c r="C50" s="7"/>
      <c r="D50" s="7"/>
      <c r="E50" s="7"/>
      <c r="F50" s="7"/>
      <c r="G50" s="7"/>
      <c r="H50" s="7"/>
      <c r="I50" s="7"/>
      <c r="J50" s="7"/>
      <c r="K50" s="7"/>
    </row>
    <row r="51" spans="1:11" ht="20.25" customHeight="1">
      <c r="A51" s="7" t="s">
        <v>36</v>
      </c>
      <c r="B51" s="7"/>
      <c r="C51" s="7"/>
      <c r="D51" s="7"/>
      <c r="E51" s="7"/>
      <c r="F51" s="7"/>
      <c r="G51" s="7"/>
      <c r="H51" s="7"/>
      <c r="I51" s="7"/>
      <c r="J51" s="7"/>
      <c r="K51" s="7"/>
    </row>
    <row r="52" spans="1:11" ht="20.25" customHeight="1">
      <c r="A52" s="7" t="s">
        <v>37</v>
      </c>
      <c r="B52" s="7"/>
      <c r="C52" s="7"/>
      <c r="D52" s="7"/>
      <c r="E52" s="7"/>
      <c r="F52" s="7"/>
      <c r="G52" s="7" t="s">
        <v>38</v>
      </c>
      <c r="H52" s="7"/>
      <c r="I52" s="7"/>
      <c r="J52" s="7"/>
      <c r="K52" s="7"/>
    </row>
    <row r="53" spans="1:11" ht="20.25" customHeight="1">
      <c r="A53" s="249" t="s">
        <v>99</v>
      </c>
      <c r="B53" s="250"/>
      <c r="C53" s="250"/>
      <c r="D53" s="250"/>
      <c r="E53" s="251"/>
      <c r="F53" s="7"/>
      <c r="G53" s="249" t="s">
        <v>100</v>
      </c>
      <c r="H53" s="250"/>
      <c r="I53" s="250"/>
      <c r="J53" s="250"/>
      <c r="K53" s="251"/>
    </row>
    <row r="54" spans="1:11" ht="20.25" customHeight="1">
      <c r="A54" s="252"/>
      <c r="B54" s="150"/>
      <c r="C54" s="150"/>
      <c r="D54" s="150"/>
      <c r="E54" s="253"/>
      <c r="F54" s="7"/>
      <c r="G54" s="252"/>
      <c r="H54" s="150"/>
      <c r="I54" s="150"/>
      <c r="J54" s="150"/>
      <c r="K54" s="253"/>
    </row>
    <row r="55" spans="1:11" ht="20.25" customHeight="1">
      <c r="A55" s="252"/>
      <c r="B55" s="150"/>
      <c r="C55" s="150"/>
      <c r="D55" s="150"/>
      <c r="E55" s="253"/>
      <c r="F55" s="7"/>
      <c r="G55" s="252"/>
      <c r="H55" s="150"/>
      <c r="I55" s="150"/>
      <c r="J55" s="150"/>
      <c r="K55" s="253"/>
    </row>
    <row r="56" spans="1:11" ht="20.25" customHeight="1">
      <c r="A56" s="252"/>
      <c r="B56" s="150"/>
      <c r="C56" s="150"/>
      <c r="D56" s="150"/>
      <c r="E56" s="253"/>
      <c r="F56" s="152"/>
      <c r="G56" s="252"/>
      <c r="H56" s="150"/>
      <c r="I56" s="150"/>
      <c r="J56" s="150"/>
      <c r="K56" s="253"/>
    </row>
    <row r="57" spans="1:11" ht="20.25" customHeight="1">
      <c r="A57" s="252"/>
      <c r="B57" s="150"/>
      <c r="C57" s="150"/>
      <c r="D57" s="150"/>
      <c r="E57" s="253"/>
      <c r="F57" s="150"/>
      <c r="G57" s="252"/>
      <c r="H57" s="150"/>
      <c r="I57" s="150"/>
      <c r="J57" s="150"/>
      <c r="K57" s="253"/>
    </row>
    <row r="58" spans="1:11" ht="20.25" customHeight="1">
      <c r="A58" s="252"/>
      <c r="B58" s="150"/>
      <c r="C58" s="150"/>
      <c r="D58" s="150"/>
      <c r="E58" s="253"/>
      <c r="F58" s="7"/>
      <c r="G58" s="252"/>
      <c r="H58" s="150"/>
      <c r="I58" s="150"/>
      <c r="J58" s="150"/>
      <c r="K58" s="253"/>
    </row>
    <row r="59" spans="1:11" ht="20.25" customHeight="1">
      <c r="A59" s="252"/>
      <c r="B59" s="150"/>
      <c r="C59" s="150"/>
      <c r="D59" s="150"/>
      <c r="E59" s="253"/>
      <c r="F59" s="7"/>
      <c r="G59" s="252"/>
      <c r="H59" s="150"/>
      <c r="I59" s="150"/>
      <c r="J59" s="150"/>
      <c r="K59" s="253"/>
    </row>
    <row r="60" spans="1:11" ht="20.25" customHeight="1">
      <c r="A60" s="252"/>
      <c r="B60" s="150"/>
      <c r="C60" s="150"/>
      <c r="D60" s="150"/>
      <c r="E60" s="253"/>
      <c r="F60" s="7"/>
      <c r="G60" s="252"/>
      <c r="H60" s="150"/>
      <c r="I60" s="150"/>
      <c r="J60" s="150"/>
      <c r="K60" s="253"/>
    </row>
    <row r="61" spans="1:11" ht="20.25" customHeight="1">
      <c r="A61" s="254"/>
      <c r="B61" s="255"/>
      <c r="C61" s="255"/>
      <c r="D61" s="255"/>
      <c r="E61" s="256"/>
      <c r="F61" s="7"/>
      <c r="G61" s="254"/>
      <c r="H61" s="255"/>
      <c r="I61" s="255"/>
      <c r="J61" s="255"/>
      <c r="K61" s="256"/>
    </row>
    <row r="62" spans="1:11" ht="20.25" customHeight="1">
      <c r="A62" s="7" t="s">
        <v>33</v>
      </c>
      <c r="B62" s="7"/>
      <c r="C62" s="7"/>
      <c r="D62" s="7"/>
      <c r="E62" s="7"/>
      <c r="F62" s="7"/>
      <c r="G62" s="7"/>
      <c r="H62" s="7"/>
      <c r="I62" s="7"/>
      <c r="J62" s="7"/>
      <c r="K62" s="7"/>
    </row>
    <row r="63" spans="1:11" ht="20.25" customHeight="1">
      <c r="A63" s="273" t="s">
        <v>101</v>
      </c>
      <c r="B63" s="250"/>
      <c r="C63" s="250"/>
      <c r="D63" s="250"/>
      <c r="E63" s="250"/>
      <c r="F63" s="250"/>
      <c r="G63" s="250"/>
      <c r="H63" s="250"/>
      <c r="I63" s="250"/>
      <c r="J63" s="250"/>
      <c r="K63" s="251"/>
    </row>
    <row r="64" spans="1:11" ht="20.25" customHeight="1">
      <c r="A64" s="254"/>
      <c r="B64" s="255"/>
      <c r="C64" s="255"/>
      <c r="D64" s="255"/>
      <c r="E64" s="255"/>
      <c r="F64" s="255"/>
      <c r="G64" s="255"/>
      <c r="H64" s="255"/>
      <c r="I64" s="255"/>
      <c r="J64" s="255"/>
      <c r="K64" s="256"/>
    </row>
    <row r="65" spans="1:11" ht="20.25" customHeight="1">
      <c r="A65" s="7" t="s">
        <v>34</v>
      </c>
      <c r="B65" s="7"/>
      <c r="C65" s="7"/>
      <c r="D65" s="7"/>
      <c r="E65" s="7"/>
      <c r="F65" s="7"/>
      <c r="G65" s="7"/>
      <c r="H65" s="7"/>
      <c r="I65" s="7"/>
      <c r="J65" s="7"/>
      <c r="K65" s="7"/>
    </row>
    <row r="66" spans="1:11" ht="20.25" customHeight="1">
      <c r="A66" s="273" t="s">
        <v>102</v>
      </c>
      <c r="B66" s="250"/>
      <c r="C66" s="250"/>
      <c r="D66" s="250"/>
      <c r="E66" s="250"/>
      <c r="F66" s="250"/>
      <c r="G66" s="250"/>
      <c r="H66" s="250"/>
      <c r="I66" s="250"/>
      <c r="J66" s="250"/>
      <c r="K66" s="251"/>
    </row>
    <row r="67" spans="1:11" ht="20.25" customHeight="1">
      <c r="A67" s="254"/>
      <c r="B67" s="255"/>
      <c r="C67" s="255"/>
      <c r="D67" s="255"/>
      <c r="E67" s="255"/>
      <c r="F67" s="255"/>
      <c r="G67" s="255"/>
      <c r="H67" s="255"/>
      <c r="I67" s="255"/>
      <c r="J67" s="255"/>
      <c r="K67" s="256"/>
    </row>
    <row r="68" spans="1:11" ht="20.25" customHeight="1">
      <c r="A68" s="7" t="s">
        <v>35</v>
      </c>
      <c r="B68" s="7"/>
      <c r="C68" s="7"/>
      <c r="D68" s="7"/>
      <c r="E68" s="7"/>
      <c r="F68" s="7"/>
      <c r="G68" s="7"/>
      <c r="H68" s="7"/>
      <c r="I68" s="7"/>
      <c r="J68" s="7"/>
      <c r="K68" s="7"/>
    </row>
    <row r="69" spans="1:11" ht="20.25" customHeight="1">
      <c r="A69" s="249" t="s">
        <v>103</v>
      </c>
      <c r="B69" s="250"/>
      <c r="C69" s="250"/>
      <c r="D69" s="250"/>
      <c r="E69" s="250"/>
      <c r="F69" s="250"/>
      <c r="G69" s="250"/>
      <c r="H69" s="250"/>
      <c r="I69" s="250"/>
      <c r="J69" s="250"/>
      <c r="K69" s="251"/>
    </row>
    <row r="70" spans="1:11" ht="20.25" customHeight="1">
      <c r="A70" s="252"/>
      <c r="B70" s="150"/>
      <c r="C70" s="150"/>
      <c r="D70" s="150"/>
      <c r="E70" s="150"/>
      <c r="F70" s="150"/>
      <c r="G70" s="150"/>
      <c r="H70" s="150"/>
      <c r="I70" s="150"/>
      <c r="J70" s="150"/>
      <c r="K70" s="253"/>
    </row>
    <row r="71" spans="1:11" ht="20.25" customHeight="1">
      <c r="A71" s="254"/>
      <c r="B71" s="255"/>
      <c r="C71" s="255"/>
      <c r="D71" s="255"/>
      <c r="E71" s="255"/>
      <c r="F71" s="255"/>
      <c r="G71" s="255"/>
      <c r="H71" s="255"/>
      <c r="I71" s="255"/>
      <c r="J71" s="255"/>
      <c r="K71" s="256"/>
    </row>
    <row r="72" spans="1:11" ht="20.25" customHeight="1">
      <c r="A72" s="14"/>
      <c r="B72" s="14"/>
      <c r="C72" s="14"/>
      <c r="D72" s="14"/>
      <c r="E72" s="14"/>
      <c r="F72" s="14"/>
      <c r="G72" s="14"/>
      <c r="H72" s="14"/>
      <c r="I72" s="14"/>
      <c r="J72" s="14"/>
      <c r="K72" s="14"/>
    </row>
    <row r="73" spans="1:11" ht="20.25" customHeight="1">
      <c r="A73" s="7" t="s">
        <v>39</v>
      </c>
      <c r="B73" s="7"/>
      <c r="C73" s="7"/>
      <c r="D73" s="7"/>
      <c r="E73" s="7"/>
      <c r="F73" s="7"/>
      <c r="G73" s="7"/>
      <c r="H73" s="7"/>
      <c r="I73" s="7"/>
      <c r="J73" s="7"/>
      <c r="K73" s="7"/>
    </row>
    <row r="74" spans="1:11" ht="20.25" customHeight="1">
      <c r="A74" s="7" t="s">
        <v>37</v>
      </c>
      <c r="B74" s="7"/>
      <c r="C74" s="7"/>
      <c r="D74" s="7"/>
      <c r="E74" s="7"/>
      <c r="F74" s="7"/>
      <c r="G74" s="7" t="s">
        <v>38</v>
      </c>
      <c r="H74" s="7"/>
      <c r="I74" s="7"/>
      <c r="J74" s="7"/>
      <c r="K74" s="7"/>
    </row>
    <row r="75" spans="1:11" ht="20.25" customHeight="1">
      <c r="A75" s="249"/>
      <c r="B75" s="250"/>
      <c r="C75" s="250"/>
      <c r="D75" s="250"/>
      <c r="E75" s="251"/>
      <c r="F75" s="7"/>
      <c r="G75" s="249"/>
      <c r="H75" s="250"/>
      <c r="I75" s="250"/>
      <c r="J75" s="250"/>
      <c r="K75" s="251"/>
    </row>
    <row r="76" spans="1:11" ht="20.25" customHeight="1">
      <c r="A76" s="252"/>
      <c r="B76" s="150"/>
      <c r="C76" s="150"/>
      <c r="D76" s="150"/>
      <c r="E76" s="253"/>
      <c r="F76" s="7"/>
      <c r="G76" s="252"/>
      <c r="H76" s="150"/>
      <c r="I76" s="150"/>
      <c r="J76" s="150"/>
      <c r="K76" s="253"/>
    </row>
    <row r="77" spans="1:11" ht="20.25" customHeight="1">
      <c r="A77" s="252"/>
      <c r="B77" s="150"/>
      <c r="C77" s="150"/>
      <c r="D77" s="150"/>
      <c r="E77" s="253"/>
      <c r="F77" s="7"/>
      <c r="G77" s="252"/>
      <c r="H77" s="150"/>
      <c r="I77" s="150"/>
      <c r="J77" s="150"/>
      <c r="K77" s="253"/>
    </row>
    <row r="78" spans="1:11" ht="20.25" customHeight="1">
      <c r="A78" s="252"/>
      <c r="B78" s="150"/>
      <c r="C78" s="150"/>
      <c r="D78" s="150"/>
      <c r="E78" s="253"/>
      <c r="F78" s="152"/>
      <c r="G78" s="252"/>
      <c r="H78" s="150"/>
      <c r="I78" s="150"/>
      <c r="J78" s="150"/>
      <c r="K78" s="253"/>
    </row>
    <row r="79" spans="1:11" ht="20.25" customHeight="1">
      <c r="A79" s="252"/>
      <c r="B79" s="150"/>
      <c r="C79" s="150"/>
      <c r="D79" s="150"/>
      <c r="E79" s="253"/>
      <c r="F79" s="150"/>
      <c r="G79" s="252"/>
      <c r="H79" s="150"/>
      <c r="I79" s="150"/>
      <c r="J79" s="150"/>
      <c r="K79" s="253"/>
    </row>
    <row r="80" spans="1:11" ht="20.25" customHeight="1">
      <c r="A80" s="252"/>
      <c r="B80" s="150"/>
      <c r="C80" s="150"/>
      <c r="D80" s="150"/>
      <c r="E80" s="253"/>
      <c r="F80" s="7"/>
      <c r="G80" s="252"/>
      <c r="H80" s="150"/>
      <c r="I80" s="150"/>
      <c r="J80" s="150"/>
      <c r="K80" s="253"/>
    </row>
    <row r="81" spans="1:11" ht="20.25" customHeight="1">
      <c r="A81" s="252"/>
      <c r="B81" s="150"/>
      <c r="C81" s="150"/>
      <c r="D81" s="150"/>
      <c r="E81" s="253"/>
      <c r="F81" s="7"/>
      <c r="G81" s="252"/>
      <c r="H81" s="150"/>
      <c r="I81" s="150"/>
      <c r="J81" s="150"/>
      <c r="K81" s="253"/>
    </row>
    <row r="82" spans="1:11" ht="20.25" customHeight="1">
      <c r="A82" s="252"/>
      <c r="B82" s="150"/>
      <c r="C82" s="150"/>
      <c r="D82" s="150"/>
      <c r="E82" s="253"/>
      <c r="F82" s="7"/>
      <c r="G82" s="252"/>
      <c r="H82" s="150"/>
      <c r="I82" s="150"/>
      <c r="J82" s="150"/>
      <c r="K82" s="253"/>
    </row>
    <row r="83" spans="1:11" ht="20.25" customHeight="1">
      <c r="A83" s="254"/>
      <c r="B83" s="255"/>
      <c r="C83" s="255"/>
      <c r="D83" s="255"/>
      <c r="E83" s="256"/>
      <c r="F83" s="7"/>
      <c r="G83" s="254"/>
      <c r="H83" s="255"/>
      <c r="I83" s="255"/>
      <c r="J83" s="255"/>
      <c r="K83" s="256"/>
    </row>
    <row r="84" spans="1:11" ht="20.25" customHeight="1">
      <c r="A84" s="7" t="s">
        <v>33</v>
      </c>
      <c r="B84" s="7"/>
      <c r="C84" s="7"/>
      <c r="D84" s="7"/>
      <c r="E84" s="7"/>
      <c r="F84" s="7"/>
      <c r="G84" s="7"/>
      <c r="H84" s="7"/>
      <c r="I84" s="7"/>
      <c r="J84" s="7"/>
      <c r="K84" s="7"/>
    </row>
    <row r="85" spans="1:11" ht="20.25" customHeight="1">
      <c r="A85" s="265"/>
      <c r="B85" s="250"/>
      <c r="C85" s="250"/>
      <c r="D85" s="250"/>
      <c r="E85" s="250"/>
      <c r="F85" s="250"/>
      <c r="G85" s="250"/>
      <c r="H85" s="250"/>
      <c r="I85" s="250"/>
      <c r="J85" s="250"/>
      <c r="K85" s="251"/>
    </row>
    <row r="86" spans="1:11" ht="20.25" customHeight="1">
      <c r="A86" s="254"/>
      <c r="B86" s="255"/>
      <c r="C86" s="255"/>
      <c r="D86" s="255"/>
      <c r="E86" s="255"/>
      <c r="F86" s="255"/>
      <c r="G86" s="255"/>
      <c r="H86" s="255"/>
      <c r="I86" s="255"/>
      <c r="J86" s="255"/>
      <c r="K86" s="256"/>
    </row>
    <row r="87" spans="1:11" ht="20.25" customHeight="1">
      <c r="A87" s="7" t="s">
        <v>34</v>
      </c>
      <c r="B87" s="7"/>
      <c r="C87" s="7"/>
      <c r="D87" s="7"/>
      <c r="E87" s="7"/>
      <c r="F87" s="7"/>
      <c r="G87" s="7"/>
      <c r="H87" s="7"/>
      <c r="I87" s="7"/>
      <c r="J87" s="7"/>
      <c r="K87" s="7"/>
    </row>
    <row r="88" spans="1:11" ht="20.25" customHeight="1">
      <c r="A88" s="265"/>
      <c r="B88" s="250"/>
      <c r="C88" s="250"/>
      <c r="D88" s="250"/>
      <c r="E88" s="250"/>
      <c r="F88" s="250"/>
      <c r="G88" s="250"/>
      <c r="H88" s="250"/>
      <c r="I88" s="250"/>
      <c r="J88" s="250"/>
      <c r="K88" s="251"/>
    </row>
    <row r="89" spans="1:11" ht="20.25" customHeight="1">
      <c r="A89" s="254"/>
      <c r="B89" s="255"/>
      <c r="C89" s="255"/>
      <c r="D89" s="255"/>
      <c r="E89" s="255"/>
      <c r="F89" s="255"/>
      <c r="G89" s="255"/>
      <c r="H89" s="255"/>
      <c r="I89" s="255"/>
      <c r="J89" s="255"/>
      <c r="K89" s="256"/>
    </row>
    <row r="90" spans="1:11" ht="20.25" customHeight="1">
      <c r="A90" s="7" t="s">
        <v>35</v>
      </c>
      <c r="B90" s="7"/>
      <c r="C90" s="7"/>
      <c r="D90" s="7"/>
      <c r="E90" s="7"/>
      <c r="F90" s="7"/>
      <c r="G90" s="7"/>
      <c r="H90" s="7"/>
      <c r="I90" s="7"/>
      <c r="J90" s="7"/>
      <c r="K90" s="7"/>
    </row>
    <row r="91" spans="1:11" ht="20.25" customHeight="1">
      <c r="A91" s="266"/>
      <c r="B91" s="250"/>
      <c r="C91" s="250"/>
      <c r="D91" s="250"/>
      <c r="E91" s="250"/>
      <c r="F91" s="250"/>
      <c r="G91" s="250"/>
      <c r="H91" s="250"/>
      <c r="I91" s="250"/>
      <c r="J91" s="250"/>
      <c r="K91" s="251"/>
    </row>
    <row r="92" spans="1:11" ht="20.25" customHeight="1">
      <c r="A92" s="252"/>
      <c r="B92" s="150"/>
      <c r="C92" s="150"/>
      <c r="D92" s="150"/>
      <c r="E92" s="150"/>
      <c r="F92" s="150"/>
      <c r="G92" s="150"/>
      <c r="H92" s="150"/>
      <c r="I92" s="150"/>
      <c r="J92" s="150"/>
      <c r="K92" s="253"/>
    </row>
    <row r="93" spans="1:11" ht="20.25" customHeight="1">
      <c r="A93" s="254"/>
      <c r="B93" s="255"/>
      <c r="C93" s="255"/>
      <c r="D93" s="255"/>
      <c r="E93" s="255"/>
      <c r="F93" s="255"/>
      <c r="G93" s="255"/>
      <c r="H93" s="255"/>
      <c r="I93" s="255"/>
      <c r="J93" s="255"/>
      <c r="K93" s="256"/>
    </row>
    <row r="94" spans="1:11" ht="20.25" customHeight="1">
      <c r="A94" s="7" t="s">
        <v>40</v>
      </c>
      <c r="B94" s="7"/>
      <c r="C94" s="7"/>
      <c r="D94" s="7"/>
      <c r="E94" s="7"/>
      <c r="F94" s="7"/>
      <c r="G94" s="7"/>
      <c r="H94" s="7"/>
      <c r="I94" s="7"/>
      <c r="J94" s="7"/>
      <c r="K94" s="7"/>
    </row>
    <row r="95" spans="1:11" ht="20.25" customHeight="1">
      <c r="A95" s="7" t="s">
        <v>37</v>
      </c>
      <c r="B95" s="7"/>
      <c r="C95" s="7"/>
      <c r="D95" s="7"/>
      <c r="E95" s="7"/>
      <c r="F95" s="7"/>
      <c r="G95" s="7" t="s">
        <v>38</v>
      </c>
      <c r="H95" s="7"/>
      <c r="I95" s="7"/>
      <c r="J95" s="7"/>
      <c r="K95" s="7"/>
    </row>
    <row r="96" spans="1:11" ht="20.25" customHeight="1">
      <c r="A96" s="249"/>
      <c r="B96" s="250"/>
      <c r="C96" s="250"/>
      <c r="D96" s="250"/>
      <c r="E96" s="251"/>
      <c r="F96" s="7"/>
      <c r="G96" s="249"/>
      <c r="H96" s="250"/>
      <c r="I96" s="250"/>
      <c r="J96" s="250"/>
      <c r="K96" s="251"/>
    </row>
    <row r="97" spans="1:11" ht="20.25" customHeight="1">
      <c r="A97" s="252"/>
      <c r="B97" s="150"/>
      <c r="C97" s="150"/>
      <c r="D97" s="150"/>
      <c r="E97" s="253"/>
      <c r="F97" s="7"/>
      <c r="G97" s="252"/>
      <c r="H97" s="150"/>
      <c r="I97" s="150"/>
      <c r="J97" s="150"/>
      <c r="K97" s="253"/>
    </row>
    <row r="98" spans="1:11" ht="20.25" customHeight="1">
      <c r="A98" s="252"/>
      <c r="B98" s="150"/>
      <c r="C98" s="150"/>
      <c r="D98" s="150"/>
      <c r="E98" s="253"/>
      <c r="F98" s="7"/>
      <c r="G98" s="252"/>
      <c r="H98" s="150"/>
      <c r="I98" s="150"/>
      <c r="J98" s="150"/>
      <c r="K98" s="253"/>
    </row>
    <row r="99" spans="1:11" ht="20.25" customHeight="1">
      <c r="A99" s="252"/>
      <c r="B99" s="150"/>
      <c r="C99" s="150"/>
      <c r="D99" s="150"/>
      <c r="E99" s="253"/>
      <c r="F99" s="152"/>
      <c r="G99" s="252"/>
      <c r="H99" s="150"/>
      <c r="I99" s="150"/>
      <c r="J99" s="150"/>
      <c r="K99" s="253"/>
    </row>
    <row r="100" spans="1:11" ht="20.25" customHeight="1">
      <c r="A100" s="252"/>
      <c r="B100" s="150"/>
      <c r="C100" s="150"/>
      <c r="D100" s="150"/>
      <c r="E100" s="253"/>
      <c r="F100" s="150"/>
      <c r="G100" s="252"/>
      <c r="H100" s="150"/>
      <c r="I100" s="150"/>
      <c r="J100" s="150"/>
      <c r="K100" s="253"/>
    </row>
    <row r="101" spans="1:11" ht="20.25" customHeight="1">
      <c r="A101" s="252"/>
      <c r="B101" s="150"/>
      <c r="C101" s="150"/>
      <c r="D101" s="150"/>
      <c r="E101" s="253"/>
      <c r="F101" s="7"/>
      <c r="G101" s="252"/>
      <c r="H101" s="150"/>
      <c r="I101" s="150"/>
      <c r="J101" s="150"/>
      <c r="K101" s="253"/>
    </row>
    <row r="102" spans="1:11" ht="20.25" customHeight="1">
      <c r="A102" s="252"/>
      <c r="B102" s="150"/>
      <c r="C102" s="150"/>
      <c r="D102" s="150"/>
      <c r="E102" s="253"/>
      <c r="F102" s="7"/>
      <c r="G102" s="252"/>
      <c r="H102" s="150"/>
      <c r="I102" s="150"/>
      <c r="J102" s="150"/>
      <c r="K102" s="253"/>
    </row>
    <row r="103" spans="1:11" ht="20.25" customHeight="1">
      <c r="A103" s="252"/>
      <c r="B103" s="150"/>
      <c r="C103" s="150"/>
      <c r="D103" s="150"/>
      <c r="E103" s="253"/>
      <c r="F103" s="7"/>
      <c r="G103" s="252"/>
      <c r="H103" s="150"/>
      <c r="I103" s="150"/>
      <c r="J103" s="150"/>
      <c r="K103" s="253"/>
    </row>
    <row r="104" spans="1:11" ht="20.25" customHeight="1">
      <c r="A104" s="254"/>
      <c r="B104" s="255"/>
      <c r="C104" s="255"/>
      <c r="D104" s="255"/>
      <c r="E104" s="256"/>
      <c r="F104" s="7"/>
      <c r="G104" s="254"/>
      <c r="H104" s="255"/>
      <c r="I104" s="255"/>
      <c r="J104" s="255"/>
      <c r="K104" s="256"/>
    </row>
    <row r="105" spans="1:11" ht="20.25" customHeight="1">
      <c r="A105" s="7" t="s">
        <v>33</v>
      </c>
      <c r="B105" s="7"/>
      <c r="C105" s="7"/>
      <c r="D105" s="7"/>
      <c r="E105" s="7"/>
      <c r="F105" s="7"/>
      <c r="G105" s="7"/>
      <c r="H105" s="7"/>
      <c r="I105" s="7"/>
      <c r="J105" s="7"/>
      <c r="K105" s="7"/>
    </row>
    <row r="106" spans="1:11" ht="20.25" customHeight="1">
      <c r="A106" s="265"/>
      <c r="B106" s="250"/>
      <c r="C106" s="250"/>
      <c r="D106" s="250"/>
      <c r="E106" s="250"/>
      <c r="F106" s="250"/>
      <c r="G106" s="250"/>
      <c r="H106" s="250"/>
      <c r="I106" s="250"/>
      <c r="J106" s="250"/>
      <c r="K106" s="251"/>
    </row>
    <row r="107" spans="1:11" ht="20.25" customHeight="1">
      <c r="A107" s="254"/>
      <c r="B107" s="255"/>
      <c r="C107" s="255"/>
      <c r="D107" s="255"/>
      <c r="E107" s="255"/>
      <c r="F107" s="255"/>
      <c r="G107" s="255"/>
      <c r="H107" s="255"/>
      <c r="I107" s="255"/>
      <c r="J107" s="255"/>
      <c r="K107" s="256"/>
    </row>
    <row r="108" spans="1:11" ht="20.25" customHeight="1">
      <c r="A108" s="7" t="s">
        <v>34</v>
      </c>
      <c r="B108" s="7"/>
      <c r="C108" s="7"/>
      <c r="D108" s="7"/>
      <c r="E108" s="7"/>
      <c r="F108" s="7"/>
      <c r="G108" s="7"/>
      <c r="H108" s="7"/>
      <c r="I108" s="7"/>
      <c r="J108" s="7"/>
      <c r="K108" s="7"/>
    </row>
    <row r="109" spans="1:11" ht="20.25" customHeight="1">
      <c r="A109" s="265"/>
      <c r="B109" s="250"/>
      <c r="C109" s="250"/>
      <c r="D109" s="250"/>
      <c r="E109" s="250"/>
      <c r="F109" s="250"/>
      <c r="G109" s="250"/>
      <c r="H109" s="250"/>
      <c r="I109" s="250"/>
      <c r="J109" s="250"/>
      <c r="K109" s="251"/>
    </row>
    <row r="110" spans="1:11" ht="20.25" customHeight="1">
      <c r="A110" s="254"/>
      <c r="B110" s="255"/>
      <c r="C110" s="255"/>
      <c r="D110" s="255"/>
      <c r="E110" s="255"/>
      <c r="F110" s="255"/>
      <c r="G110" s="255"/>
      <c r="H110" s="255"/>
      <c r="I110" s="255"/>
      <c r="J110" s="255"/>
      <c r="K110" s="256"/>
    </row>
    <row r="111" spans="1:11" ht="20.25" customHeight="1">
      <c r="A111" s="7" t="s">
        <v>35</v>
      </c>
      <c r="B111" s="7"/>
      <c r="C111" s="7"/>
      <c r="D111" s="7"/>
      <c r="E111" s="7"/>
      <c r="F111" s="7"/>
      <c r="G111" s="7"/>
      <c r="H111" s="7"/>
      <c r="I111" s="7"/>
      <c r="J111" s="7"/>
      <c r="K111" s="7"/>
    </row>
    <row r="112" spans="1:11" ht="20.25" customHeight="1">
      <c r="A112" s="266"/>
      <c r="B112" s="250"/>
      <c r="C112" s="250"/>
      <c r="D112" s="250"/>
      <c r="E112" s="250"/>
      <c r="F112" s="250"/>
      <c r="G112" s="250"/>
      <c r="H112" s="250"/>
      <c r="I112" s="250"/>
      <c r="J112" s="250"/>
      <c r="K112" s="251"/>
    </row>
    <row r="113" spans="1:11" ht="20.25" customHeight="1">
      <c r="A113" s="252"/>
      <c r="B113" s="150"/>
      <c r="C113" s="150"/>
      <c r="D113" s="150"/>
      <c r="E113" s="150"/>
      <c r="F113" s="150"/>
      <c r="G113" s="150"/>
      <c r="H113" s="150"/>
      <c r="I113" s="150"/>
      <c r="J113" s="150"/>
      <c r="K113" s="253"/>
    </row>
    <row r="114" spans="1:11" ht="20.25" customHeight="1">
      <c r="A114" s="254"/>
      <c r="B114" s="255"/>
      <c r="C114" s="255"/>
      <c r="D114" s="255"/>
      <c r="E114" s="255"/>
      <c r="F114" s="255"/>
      <c r="G114" s="255"/>
      <c r="H114" s="255"/>
      <c r="I114" s="255"/>
      <c r="J114" s="255"/>
      <c r="K114" s="256"/>
    </row>
    <row r="115" spans="1:11" ht="20.25" customHeight="1">
      <c r="A115" s="7"/>
      <c r="B115" s="7"/>
      <c r="C115" s="7"/>
      <c r="D115" s="7"/>
      <c r="E115" s="7"/>
      <c r="F115" s="7"/>
      <c r="G115" s="7"/>
      <c r="H115" s="7"/>
      <c r="I115" s="7"/>
      <c r="J115" s="7"/>
      <c r="K115" s="7"/>
    </row>
    <row r="116" spans="1:11" ht="20.25" customHeight="1">
      <c r="A116" s="7" t="s">
        <v>41</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42</v>
      </c>
      <c r="B118" s="7"/>
      <c r="C118" s="7"/>
      <c r="D118" s="7"/>
      <c r="E118" s="7"/>
      <c r="F118" s="7"/>
      <c r="G118" s="7"/>
      <c r="H118" s="7"/>
      <c r="I118" s="7"/>
      <c r="J118" s="7"/>
      <c r="K118" s="7"/>
    </row>
    <row r="119" spans="1:11" ht="20.25" customHeight="1">
      <c r="A119" s="249" t="s">
        <v>104</v>
      </c>
      <c r="B119" s="250"/>
      <c r="C119" s="250"/>
      <c r="D119" s="250"/>
      <c r="E119" s="250"/>
      <c r="F119" s="250"/>
      <c r="G119" s="250"/>
      <c r="H119" s="250"/>
      <c r="I119" s="250"/>
      <c r="J119" s="250"/>
      <c r="K119" s="251"/>
    </row>
    <row r="120" spans="1:11" ht="20.25" customHeight="1">
      <c r="A120" s="252"/>
      <c r="B120" s="150"/>
      <c r="C120" s="150"/>
      <c r="D120" s="150"/>
      <c r="E120" s="150"/>
      <c r="F120" s="150"/>
      <c r="G120" s="150"/>
      <c r="H120" s="150"/>
      <c r="I120" s="150"/>
      <c r="J120" s="150"/>
      <c r="K120" s="253"/>
    </row>
    <row r="121" spans="1:11" ht="20.25" customHeight="1">
      <c r="A121" s="252"/>
      <c r="B121" s="150"/>
      <c r="C121" s="150"/>
      <c r="D121" s="150"/>
      <c r="E121" s="150"/>
      <c r="F121" s="150"/>
      <c r="G121" s="150"/>
      <c r="H121" s="150"/>
      <c r="I121" s="150"/>
      <c r="J121" s="150"/>
      <c r="K121" s="253"/>
    </row>
    <row r="122" spans="1:11" ht="20.25" customHeight="1">
      <c r="A122" s="252"/>
      <c r="B122" s="150"/>
      <c r="C122" s="150"/>
      <c r="D122" s="150"/>
      <c r="E122" s="150"/>
      <c r="F122" s="150"/>
      <c r="G122" s="150"/>
      <c r="H122" s="150"/>
      <c r="I122" s="150"/>
      <c r="J122" s="150"/>
      <c r="K122" s="253"/>
    </row>
    <row r="123" spans="1:11" ht="20.25" customHeight="1">
      <c r="A123" s="252"/>
      <c r="B123" s="150"/>
      <c r="C123" s="150"/>
      <c r="D123" s="150"/>
      <c r="E123" s="150"/>
      <c r="F123" s="150"/>
      <c r="G123" s="150"/>
      <c r="H123" s="150"/>
      <c r="I123" s="150"/>
      <c r="J123" s="150"/>
      <c r="K123" s="253"/>
    </row>
    <row r="124" spans="1:11" ht="20.25" customHeight="1">
      <c r="A124" s="252"/>
      <c r="B124" s="150"/>
      <c r="C124" s="150"/>
      <c r="D124" s="150"/>
      <c r="E124" s="150"/>
      <c r="F124" s="150"/>
      <c r="G124" s="150"/>
      <c r="H124" s="150"/>
      <c r="I124" s="150"/>
      <c r="J124" s="150"/>
      <c r="K124" s="253"/>
    </row>
    <row r="125" spans="1:11" ht="20.25" customHeight="1">
      <c r="A125" s="252"/>
      <c r="B125" s="150"/>
      <c r="C125" s="150"/>
      <c r="D125" s="150"/>
      <c r="E125" s="150"/>
      <c r="F125" s="150"/>
      <c r="G125" s="150"/>
      <c r="H125" s="150"/>
      <c r="I125" s="150"/>
      <c r="J125" s="150"/>
      <c r="K125" s="253"/>
    </row>
    <row r="126" spans="1:11" ht="20.25" customHeight="1">
      <c r="A126" s="252"/>
      <c r="B126" s="150"/>
      <c r="C126" s="150"/>
      <c r="D126" s="150"/>
      <c r="E126" s="150"/>
      <c r="F126" s="150"/>
      <c r="G126" s="150"/>
      <c r="H126" s="150"/>
      <c r="I126" s="150"/>
      <c r="J126" s="150"/>
      <c r="K126" s="253"/>
    </row>
    <row r="127" spans="1:11" ht="20.25" customHeight="1">
      <c r="A127" s="254"/>
      <c r="B127" s="255"/>
      <c r="C127" s="255"/>
      <c r="D127" s="255"/>
      <c r="E127" s="255"/>
      <c r="F127" s="255"/>
      <c r="G127" s="255"/>
      <c r="H127" s="255"/>
      <c r="I127" s="255"/>
      <c r="J127" s="255"/>
      <c r="K127" s="256"/>
    </row>
    <row r="129" spans="1:11" ht="20.25" customHeight="1">
      <c r="A129" s="7" t="s">
        <v>105</v>
      </c>
      <c r="B129" s="7"/>
      <c r="C129" s="7"/>
      <c r="D129" s="7"/>
      <c r="E129" s="7"/>
      <c r="F129" s="7"/>
      <c r="G129" s="7"/>
      <c r="H129" s="7"/>
      <c r="I129" s="7"/>
      <c r="J129" s="7"/>
      <c r="K129" s="7"/>
    </row>
    <row r="130" spans="1:11" ht="20.25" customHeight="1">
      <c r="A130" s="267" t="s">
        <v>44</v>
      </c>
      <c r="B130" s="268"/>
      <c r="C130" s="15">
        <f>LEN(A131)</f>
        <v>158</v>
      </c>
      <c r="D130" s="269" t="s">
        <v>45</v>
      </c>
      <c r="E130" s="268"/>
      <c r="F130" s="270" t="str">
        <f>IF($C$130&lt;700,"OK","700文字を越えています。700文字以内になるようご調整ください。")</f>
        <v>OK</v>
      </c>
      <c r="G130" s="271"/>
      <c r="H130" s="271"/>
      <c r="I130" s="271"/>
      <c r="J130" s="271"/>
      <c r="K130" s="268"/>
    </row>
    <row r="131" spans="1:11" ht="20.25" customHeight="1">
      <c r="A131" s="249" t="s">
        <v>106</v>
      </c>
      <c r="B131" s="250"/>
      <c r="C131" s="250"/>
      <c r="D131" s="250"/>
      <c r="E131" s="250"/>
      <c r="F131" s="250"/>
      <c r="G131" s="250"/>
      <c r="H131" s="250"/>
      <c r="I131" s="250"/>
      <c r="J131" s="250"/>
      <c r="K131" s="251"/>
    </row>
    <row r="132" spans="1:11" ht="20.25" customHeight="1">
      <c r="A132" s="252"/>
      <c r="B132" s="150"/>
      <c r="C132" s="150"/>
      <c r="D132" s="150"/>
      <c r="E132" s="150"/>
      <c r="F132" s="150"/>
      <c r="G132" s="150"/>
      <c r="H132" s="150"/>
      <c r="I132" s="150"/>
      <c r="J132" s="150"/>
      <c r="K132" s="253"/>
    </row>
    <row r="133" spans="1:11" ht="20.25" customHeight="1">
      <c r="A133" s="252"/>
      <c r="B133" s="150"/>
      <c r="C133" s="150"/>
      <c r="D133" s="150"/>
      <c r="E133" s="150"/>
      <c r="F133" s="150"/>
      <c r="G133" s="150"/>
      <c r="H133" s="150"/>
      <c r="I133" s="150"/>
      <c r="J133" s="150"/>
      <c r="K133" s="253"/>
    </row>
    <row r="134" spans="1:11" ht="20.25" customHeight="1">
      <c r="A134" s="252"/>
      <c r="B134" s="150"/>
      <c r="C134" s="150"/>
      <c r="D134" s="150"/>
      <c r="E134" s="150"/>
      <c r="F134" s="150"/>
      <c r="G134" s="150"/>
      <c r="H134" s="150"/>
      <c r="I134" s="150"/>
      <c r="J134" s="150"/>
      <c r="K134" s="253"/>
    </row>
    <row r="135" spans="1:11" ht="20.25" customHeight="1">
      <c r="A135" s="252"/>
      <c r="B135" s="150"/>
      <c r="C135" s="150"/>
      <c r="D135" s="150"/>
      <c r="E135" s="150"/>
      <c r="F135" s="150"/>
      <c r="G135" s="150"/>
      <c r="H135" s="150"/>
      <c r="I135" s="150"/>
      <c r="J135" s="150"/>
      <c r="K135" s="253"/>
    </row>
    <row r="136" spans="1:11" ht="20.25" customHeight="1">
      <c r="A136" s="252"/>
      <c r="B136" s="150"/>
      <c r="C136" s="150"/>
      <c r="D136" s="150"/>
      <c r="E136" s="150"/>
      <c r="F136" s="150"/>
      <c r="G136" s="150"/>
      <c r="H136" s="150"/>
      <c r="I136" s="150"/>
      <c r="J136" s="150"/>
      <c r="K136" s="253"/>
    </row>
    <row r="137" spans="1:11" ht="20.25" customHeight="1">
      <c r="A137" s="252"/>
      <c r="B137" s="150"/>
      <c r="C137" s="150"/>
      <c r="D137" s="150"/>
      <c r="E137" s="150"/>
      <c r="F137" s="150"/>
      <c r="G137" s="150"/>
      <c r="H137" s="150"/>
      <c r="I137" s="150"/>
      <c r="J137" s="150"/>
      <c r="K137" s="253"/>
    </row>
    <row r="138" spans="1:11" ht="20.25" customHeight="1">
      <c r="A138" s="252"/>
      <c r="B138" s="150"/>
      <c r="C138" s="150"/>
      <c r="D138" s="150"/>
      <c r="E138" s="150"/>
      <c r="F138" s="150"/>
      <c r="G138" s="150"/>
      <c r="H138" s="150"/>
      <c r="I138" s="150"/>
      <c r="J138" s="150"/>
      <c r="K138" s="253"/>
    </row>
    <row r="139" spans="1:11" ht="20.25" customHeight="1">
      <c r="A139" s="254"/>
      <c r="B139" s="255"/>
      <c r="C139" s="255"/>
      <c r="D139" s="255"/>
      <c r="E139" s="255"/>
      <c r="F139" s="255"/>
      <c r="G139" s="255"/>
      <c r="H139" s="255"/>
      <c r="I139" s="255"/>
      <c r="J139" s="255"/>
      <c r="K139" s="256"/>
    </row>
    <row r="140" spans="1:11" ht="20.25" customHeight="1">
      <c r="A140" s="7"/>
      <c r="B140" s="7"/>
      <c r="C140" s="7"/>
      <c r="D140" s="7"/>
      <c r="E140" s="7"/>
      <c r="F140" s="7"/>
      <c r="G140" s="7"/>
      <c r="H140" s="7"/>
      <c r="I140" s="7"/>
      <c r="J140" s="7"/>
      <c r="K140" s="7"/>
    </row>
    <row r="141" spans="1:11" ht="20.25" customHeight="1">
      <c r="A141" s="7" t="s">
        <v>49</v>
      </c>
      <c r="B141" s="7"/>
      <c r="C141" s="7"/>
      <c r="D141" s="7"/>
      <c r="E141" s="7"/>
      <c r="F141" s="7"/>
      <c r="G141" s="7"/>
      <c r="H141" s="7"/>
      <c r="I141" s="7"/>
      <c r="J141" s="7"/>
      <c r="K141" s="7"/>
    </row>
    <row r="142" spans="1:11" ht="20.25" customHeight="1">
      <c r="A142" s="249" t="s">
        <v>107</v>
      </c>
      <c r="B142" s="250"/>
      <c r="C142" s="250"/>
      <c r="D142" s="250"/>
      <c r="E142" s="250"/>
      <c r="F142" s="250"/>
      <c r="G142" s="250"/>
      <c r="H142" s="250"/>
      <c r="I142" s="250"/>
      <c r="J142" s="250"/>
      <c r="K142" s="251"/>
    </row>
    <row r="143" spans="1:11" ht="20.25" customHeight="1">
      <c r="A143" s="252"/>
      <c r="B143" s="150"/>
      <c r="C143" s="150"/>
      <c r="D143" s="150"/>
      <c r="E143" s="150"/>
      <c r="F143" s="150"/>
      <c r="G143" s="150"/>
      <c r="H143" s="150"/>
      <c r="I143" s="150"/>
      <c r="J143" s="150"/>
      <c r="K143" s="253"/>
    </row>
    <row r="144" spans="1:11" ht="20.25" customHeight="1">
      <c r="A144" s="252"/>
      <c r="B144" s="150"/>
      <c r="C144" s="150"/>
      <c r="D144" s="150"/>
      <c r="E144" s="150"/>
      <c r="F144" s="150"/>
      <c r="G144" s="150"/>
      <c r="H144" s="150"/>
      <c r="I144" s="150"/>
      <c r="J144" s="150"/>
      <c r="K144" s="253"/>
    </row>
    <row r="145" spans="1:11" ht="20.25" customHeight="1">
      <c r="A145" s="252"/>
      <c r="B145" s="150"/>
      <c r="C145" s="150"/>
      <c r="D145" s="150"/>
      <c r="E145" s="150"/>
      <c r="F145" s="150"/>
      <c r="G145" s="150"/>
      <c r="H145" s="150"/>
      <c r="I145" s="150"/>
      <c r="J145" s="150"/>
      <c r="K145" s="253"/>
    </row>
    <row r="146" spans="1:11" ht="20.25" customHeight="1">
      <c r="A146" s="252"/>
      <c r="B146" s="150"/>
      <c r="C146" s="150"/>
      <c r="D146" s="150"/>
      <c r="E146" s="150"/>
      <c r="F146" s="150"/>
      <c r="G146" s="150"/>
      <c r="H146" s="150"/>
      <c r="I146" s="150"/>
      <c r="J146" s="150"/>
      <c r="K146" s="253"/>
    </row>
    <row r="147" spans="1:11" ht="20.25" customHeight="1">
      <c r="A147" s="252"/>
      <c r="B147" s="150"/>
      <c r="C147" s="150"/>
      <c r="D147" s="150"/>
      <c r="E147" s="150"/>
      <c r="F147" s="150"/>
      <c r="G147" s="150"/>
      <c r="H147" s="150"/>
      <c r="I147" s="150"/>
      <c r="J147" s="150"/>
      <c r="K147" s="253"/>
    </row>
    <row r="148" spans="1:11" ht="20.25" customHeight="1">
      <c r="A148" s="252"/>
      <c r="B148" s="150"/>
      <c r="C148" s="150"/>
      <c r="D148" s="150"/>
      <c r="E148" s="150"/>
      <c r="F148" s="150"/>
      <c r="G148" s="150"/>
      <c r="H148" s="150"/>
      <c r="I148" s="150"/>
      <c r="J148" s="150"/>
      <c r="K148" s="253"/>
    </row>
    <row r="149" spans="1:11" ht="20.25" customHeight="1">
      <c r="A149" s="252"/>
      <c r="B149" s="150"/>
      <c r="C149" s="150"/>
      <c r="D149" s="150"/>
      <c r="E149" s="150"/>
      <c r="F149" s="150"/>
      <c r="G149" s="150"/>
      <c r="H149" s="150"/>
      <c r="I149" s="150"/>
      <c r="J149" s="150"/>
      <c r="K149" s="253"/>
    </row>
    <row r="150" spans="1:11" ht="20.25" customHeight="1">
      <c r="A150" s="254"/>
      <c r="B150" s="255"/>
      <c r="C150" s="255"/>
      <c r="D150" s="255"/>
      <c r="E150" s="255"/>
      <c r="F150" s="255"/>
      <c r="G150" s="255"/>
      <c r="H150" s="255"/>
      <c r="I150" s="255"/>
      <c r="J150" s="255"/>
      <c r="K150" s="256"/>
    </row>
    <row r="151" spans="1:11" ht="20.25" customHeight="1">
      <c r="A151" s="7"/>
      <c r="B151" s="7"/>
      <c r="C151" s="7"/>
      <c r="D151" s="7"/>
      <c r="E151" s="7"/>
      <c r="F151" s="7"/>
      <c r="G151" s="7"/>
      <c r="H151" s="7"/>
      <c r="I151" s="7"/>
      <c r="J151" s="7"/>
      <c r="K151" s="7"/>
    </row>
    <row r="152" spans="1:11" ht="20.25" customHeight="1">
      <c r="A152" s="7" t="s">
        <v>50</v>
      </c>
      <c r="B152" s="7"/>
      <c r="C152" s="7"/>
      <c r="D152" s="7"/>
      <c r="E152" s="7"/>
      <c r="F152" s="7"/>
      <c r="G152" s="7"/>
      <c r="H152" s="7"/>
      <c r="I152" s="7"/>
      <c r="J152" s="7"/>
      <c r="K152" s="7"/>
    </row>
    <row r="153" spans="1:11" ht="20.25" customHeight="1">
      <c r="A153" s="249"/>
      <c r="B153" s="250"/>
      <c r="C153" s="250"/>
      <c r="D153" s="250"/>
      <c r="E153" s="250"/>
      <c r="F153" s="250"/>
      <c r="G153" s="250"/>
      <c r="H153" s="250"/>
      <c r="I153" s="250"/>
      <c r="J153" s="250"/>
      <c r="K153" s="251"/>
    </row>
    <row r="154" spans="1:11" ht="20.25" customHeight="1">
      <c r="A154" s="252"/>
      <c r="B154" s="150"/>
      <c r="C154" s="150"/>
      <c r="D154" s="150"/>
      <c r="E154" s="150"/>
      <c r="F154" s="150"/>
      <c r="G154" s="150"/>
      <c r="H154" s="150"/>
      <c r="I154" s="150"/>
      <c r="J154" s="150"/>
      <c r="K154" s="253"/>
    </row>
    <row r="155" spans="1:11" ht="20.25" customHeight="1">
      <c r="A155" s="252"/>
      <c r="B155" s="150"/>
      <c r="C155" s="150"/>
      <c r="D155" s="150"/>
      <c r="E155" s="150"/>
      <c r="F155" s="150"/>
      <c r="G155" s="150"/>
      <c r="H155" s="150"/>
      <c r="I155" s="150"/>
      <c r="J155" s="150"/>
      <c r="K155" s="253"/>
    </row>
    <row r="156" spans="1:11" ht="20.25" customHeight="1">
      <c r="A156" s="252"/>
      <c r="B156" s="150"/>
      <c r="C156" s="150"/>
      <c r="D156" s="150"/>
      <c r="E156" s="150"/>
      <c r="F156" s="150"/>
      <c r="G156" s="150"/>
      <c r="H156" s="150"/>
      <c r="I156" s="150"/>
      <c r="J156" s="150"/>
      <c r="K156" s="253"/>
    </row>
    <row r="157" spans="1:11" ht="20.25" customHeight="1">
      <c r="A157" s="252"/>
      <c r="B157" s="150"/>
      <c r="C157" s="150"/>
      <c r="D157" s="150"/>
      <c r="E157" s="150"/>
      <c r="F157" s="150"/>
      <c r="G157" s="150"/>
      <c r="H157" s="150"/>
      <c r="I157" s="150"/>
      <c r="J157" s="150"/>
      <c r="K157" s="253"/>
    </row>
    <row r="158" spans="1:11" ht="20.25" customHeight="1">
      <c r="A158" s="252"/>
      <c r="B158" s="150"/>
      <c r="C158" s="150"/>
      <c r="D158" s="150"/>
      <c r="E158" s="150"/>
      <c r="F158" s="150"/>
      <c r="G158" s="150"/>
      <c r="H158" s="150"/>
      <c r="I158" s="150"/>
      <c r="J158" s="150"/>
      <c r="K158" s="253"/>
    </row>
    <row r="159" spans="1:11" ht="20.25" customHeight="1">
      <c r="A159" s="252"/>
      <c r="B159" s="150"/>
      <c r="C159" s="150"/>
      <c r="D159" s="150"/>
      <c r="E159" s="150"/>
      <c r="F159" s="150"/>
      <c r="G159" s="150"/>
      <c r="H159" s="150"/>
      <c r="I159" s="150"/>
      <c r="J159" s="150"/>
      <c r="K159" s="253"/>
    </row>
    <row r="160" spans="1:11" ht="20.25" customHeight="1">
      <c r="A160" s="252"/>
      <c r="B160" s="150"/>
      <c r="C160" s="150"/>
      <c r="D160" s="150"/>
      <c r="E160" s="150"/>
      <c r="F160" s="150"/>
      <c r="G160" s="150"/>
      <c r="H160" s="150"/>
      <c r="I160" s="150"/>
      <c r="J160" s="150"/>
      <c r="K160" s="253"/>
    </row>
    <row r="161" spans="1:11" ht="20.25" customHeight="1">
      <c r="A161" s="254"/>
      <c r="B161" s="255"/>
      <c r="C161" s="255"/>
      <c r="D161" s="255"/>
      <c r="E161" s="255"/>
      <c r="F161" s="255"/>
      <c r="G161" s="255"/>
      <c r="H161" s="255"/>
      <c r="I161" s="255"/>
      <c r="J161" s="255"/>
      <c r="K161" s="256"/>
    </row>
    <row r="162" spans="1:11" ht="20.25" customHeight="1">
      <c r="A162" s="7"/>
      <c r="B162" s="7"/>
      <c r="C162" s="7"/>
      <c r="D162" s="7"/>
      <c r="E162" s="7"/>
      <c r="F162" s="7"/>
      <c r="G162" s="7"/>
      <c r="H162" s="7"/>
      <c r="I162" s="7"/>
      <c r="J162" s="7"/>
      <c r="K162" s="7"/>
    </row>
    <row r="163" spans="1:11" ht="20.25" customHeight="1">
      <c r="A163" s="7" t="s">
        <v>51</v>
      </c>
      <c r="B163" s="7"/>
      <c r="C163" s="7"/>
      <c r="D163" s="7"/>
      <c r="E163" s="7"/>
      <c r="F163" s="7"/>
      <c r="G163" s="7"/>
      <c r="H163" s="7"/>
      <c r="I163" s="7"/>
      <c r="J163" s="7"/>
      <c r="K163" s="7"/>
    </row>
    <row r="164" spans="1:11" ht="20.25" customHeight="1">
      <c r="A164" s="7" t="s">
        <v>52</v>
      </c>
      <c r="B164" s="7"/>
      <c r="C164" s="7"/>
      <c r="D164" s="7"/>
      <c r="E164" s="7"/>
      <c r="F164" s="7"/>
      <c r="G164" s="7" t="s">
        <v>53</v>
      </c>
      <c r="H164" s="7"/>
      <c r="I164" s="7"/>
      <c r="J164" s="7"/>
      <c r="K164" s="7"/>
    </row>
    <row r="165" spans="1:11" ht="20.25" customHeight="1">
      <c r="A165" s="249" t="s">
        <v>108</v>
      </c>
      <c r="B165" s="250"/>
      <c r="C165" s="250"/>
      <c r="D165" s="250"/>
      <c r="E165" s="251"/>
      <c r="F165" s="7"/>
      <c r="G165" s="249" t="s">
        <v>109</v>
      </c>
      <c r="H165" s="250"/>
      <c r="I165" s="250"/>
      <c r="J165" s="250"/>
      <c r="K165" s="251"/>
    </row>
    <row r="166" spans="1:11" ht="20.25" customHeight="1">
      <c r="A166" s="252"/>
      <c r="B166" s="150"/>
      <c r="C166" s="150"/>
      <c r="D166" s="150"/>
      <c r="E166" s="253"/>
      <c r="F166" s="7"/>
      <c r="G166" s="252"/>
      <c r="H166" s="150"/>
      <c r="I166" s="150"/>
      <c r="J166" s="150"/>
      <c r="K166" s="253"/>
    </row>
    <row r="167" spans="1:11" ht="20.25" customHeight="1">
      <c r="A167" s="252"/>
      <c r="B167" s="150"/>
      <c r="C167" s="150"/>
      <c r="D167" s="150"/>
      <c r="E167" s="253"/>
      <c r="F167" s="7"/>
      <c r="G167" s="252"/>
      <c r="H167" s="150"/>
      <c r="I167" s="150"/>
      <c r="J167" s="150"/>
      <c r="K167" s="253"/>
    </row>
    <row r="168" spans="1:11" ht="20.25" customHeight="1">
      <c r="A168" s="252"/>
      <c r="B168" s="150"/>
      <c r="C168" s="150"/>
      <c r="D168" s="150"/>
      <c r="E168" s="253"/>
      <c r="F168" s="152"/>
      <c r="G168" s="252"/>
      <c r="H168" s="150"/>
      <c r="I168" s="150"/>
      <c r="J168" s="150"/>
      <c r="K168" s="253"/>
    </row>
    <row r="169" spans="1:11" ht="20.25" customHeight="1">
      <c r="A169" s="252"/>
      <c r="B169" s="150"/>
      <c r="C169" s="150"/>
      <c r="D169" s="150"/>
      <c r="E169" s="253"/>
      <c r="F169" s="150"/>
      <c r="G169" s="252"/>
      <c r="H169" s="150"/>
      <c r="I169" s="150"/>
      <c r="J169" s="150"/>
      <c r="K169" s="253"/>
    </row>
    <row r="170" spans="1:11" ht="20.25" customHeight="1">
      <c r="A170" s="252"/>
      <c r="B170" s="150"/>
      <c r="C170" s="150"/>
      <c r="D170" s="150"/>
      <c r="E170" s="253"/>
      <c r="F170" s="7"/>
      <c r="G170" s="252"/>
      <c r="H170" s="150"/>
      <c r="I170" s="150"/>
      <c r="J170" s="150"/>
      <c r="K170" s="253"/>
    </row>
    <row r="171" spans="1:11" ht="20.25" customHeight="1">
      <c r="A171" s="252"/>
      <c r="B171" s="150"/>
      <c r="C171" s="150"/>
      <c r="D171" s="150"/>
      <c r="E171" s="253"/>
      <c r="F171" s="7"/>
      <c r="G171" s="252"/>
      <c r="H171" s="150"/>
      <c r="I171" s="150"/>
      <c r="J171" s="150"/>
      <c r="K171" s="253"/>
    </row>
    <row r="172" spans="1:11" ht="20.25" customHeight="1">
      <c r="A172" s="252"/>
      <c r="B172" s="150"/>
      <c r="C172" s="150"/>
      <c r="D172" s="150"/>
      <c r="E172" s="253"/>
      <c r="F172" s="7"/>
      <c r="G172" s="252"/>
      <c r="H172" s="150"/>
      <c r="I172" s="150"/>
      <c r="J172" s="150"/>
      <c r="K172" s="253"/>
    </row>
    <row r="173" spans="1:11" ht="20.25" customHeight="1">
      <c r="A173" s="254"/>
      <c r="B173" s="255"/>
      <c r="C173" s="255"/>
      <c r="D173" s="255"/>
      <c r="E173" s="256"/>
      <c r="F173" s="7"/>
      <c r="G173" s="254"/>
      <c r="H173" s="255"/>
      <c r="I173" s="255"/>
      <c r="J173" s="255"/>
      <c r="K173" s="256"/>
    </row>
    <row r="174" spans="1:11" ht="20.25" customHeight="1">
      <c r="A174" s="7" t="s">
        <v>54</v>
      </c>
      <c r="B174" s="7"/>
      <c r="C174" s="7"/>
      <c r="D174" s="7"/>
      <c r="E174" s="7"/>
      <c r="F174" s="7"/>
      <c r="G174" s="7"/>
      <c r="H174" s="7"/>
      <c r="I174" s="7"/>
      <c r="J174" s="7"/>
      <c r="K174" s="7"/>
    </row>
    <row r="175" spans="1:11" ht="20.25" customHeight="1">
      <c r="A175" s="249" t="s">
        <v>110</v>
      </c>
      <c r="B175" s="250"/>
      <c r="C175" s="250"/>
      <c r="D175" s="250"/>
      <c r="E175" s="250"/>
      <c r="F175" s="250"/>
      <c r="G175" s="250"/>
      <c r="H175" s="250"/>
      <c r="I175" s="250"/>
      <c r="J175" s="250"/>
      <c r="K175" s="251"/>
    </row>
    <row r="176" spans="1:11" ht="20.25" customHeight="1">
      <c r="A176" s="252"/>
      <c r="B176" s="150"/>
      <c r="C176" s="150"/>
      <c r="D176" s="150"/>
      <c r="E176" s="150"/>
      <c r="F176" s="150"/>
      <c r="G176" s="150"/>
      <c r="H176" s="150"/>
      <c r="I176" s="150"/>
      <c r="J176" s="150"/>
      <c r="K176" s="253"/>
    </row>
    <row r="177" spans="1:11" ht="20.25" customHeight="1">
      <c r="A177" s="252"/>
      <c r="B177" s="150"/>
      <c r="C177" s="150"/>
      <c r="D177" s="150"/>
      <c r="E177" s="150"/>
      <c r="F177" s="150"/>
      <c r="G177" s="150"/>
      <c r="H177" s="150"/>
      <c r="I177" s="150"/>
      <c r="J177" s="150"/>
      <c r="K177" s="253"/>
    </row>
    <row r="178" spans="1:11" ht="20.25" customHeight="1">
      <c r="A178" s="254"/>
      <c r="B178" s="255"/>
      <c r="C178" s="255"/>
      <c r="D178" s="255"/>
      <c r="E178" s="255"/>
      <c r="F178" s="255"/>
      <c r="G178" s="255"/>
      <c r="H178" s="255"/>
      <c r="I178" s="255"/>
      <c r="J178" s="255"/>
      <c r="K178" s="256"/>
    </row>
    <row r="179" spans="1:11" ht="20.25" customHeight="1">
      <c r="A179" s="7"/>
      <c r="B179" s="7"/>
      <c r="C179" s="7"/>
      <c r="D179" s="7"/>
      <c r="E179" s="7"/>
      <c r="F179" s="7"/>
      <c r="G179" s="7"/>
      <c r="H179" s="7"/>
      <c r="I179" s="7"/>
      <c r="J179" s="7"/>
      <c r="K179" s="7"/>
    </row>
    <row r="180" spans="1:11" ht="20.25" customHeight="1">
      <c r="A180" s="7" t="s">
        <v>55</v>
      </c>
      <c r="B180" s="7"/>
      <c r="C180" s="7"/>
      <c r="D180" s="7"/>
      <c r="E180" s="7"/>
      <c r="F180" s="7"/>
      <c r="G180" s="7"/>
      <c r="H180" s="7"/>
      <c r="I180" s="7"/>
      <c r="J180" s="7"/>
      <c r="K180" s="7"/>
    </row>
    <row r="181" spans="1:11" ht="20.25" customHeight="1">
      <c r="A181" s="249" t="s">
        <v>133</v>
      </c>
      <c r="B181" s="257"/>
      <c r="C181" s="257"/>
      <c r="D181" s="257"/>
      <c r="E181" s="257"/>
      <c r="F181" s="257"/>
      <c r="G181" s="257"/>
      <c r="H181" s="257"/>
      <c r="I181" s="257"/>
      <c r="J181" s="257"/>
      <c r="K181" s="258"/>
    </row>
    <row r="182" spans="1:11" ht="20.25" customHeight="1">
      <c r="A182" s="259"/>
      <c r="B182" s="260"/>
      <c r="C182" s="260"/>
      <c r="D182" s="260"/>
      <c r="E182" s="260"/>
      <c r="F182" s="260"/>
      <c r="G182" s="260"/>
      <c r="H182" s="260"/>
      <c r="I182" s="260"/>
      <c r="J182" s="260"/>
      <c r="K182" s="261"/>
    </row>
    <row r="183" spans="1:11" ht="20.25" customHeight="1">
      <c r="A183" s="259"/>
      <c r="B183" s="260"/>
      <c r="C183" s="260"/>
      <c r="D183" s="260"/>
      <c r="E183" s="260"/>
      <c r="F183" s="260"/>
      <c r="G183" s="260"/>
      <c r="H183" s="260"/>
      <c r="I183" s="260"/>
      <c r="J183" s="260"/>
      <c r="K183" s="261"/>
    </row>
    <row r="184" spans="1:11" ht="20.25" customHeight="1">
      <c r="A184" s="259"/>
      <c r="B184" s="260"/>
      <c r="C184" s="260"/>
      <c r="D184" s="260"/>
      <c r="E184" s="260"/>
      <c r="F184" s="260"/>
      <c r="G184" s="260"/>
      <c r="H184" s="260"/>
      <c r="I184" s="260"/>
      <c r="J184" s="260"/>
      <c r="K184" s="261"/>
    </row>
    <row r="185" spans="1:11" ht="20.25" customHeight="1">
      <c r="A185" s="259"/>
      <c r="B185" s="260"/>
      <c r="C185" s="260"/>
      <c r="D185" s="260"/>
      <c r="E185" s="260"/>
      <c r="F185" s="260"/>
      <c r="G185" s="260"/>
      <c r="H185" s="260"/>
      <c r="I185" s="260"/>
      <c r="J185" s="260"/>
      <c r="K185" s="261"/>
    </row>
    <row r="186" spans="1:11" ht="20.25" customHeight="1">
      <c r="A186" s="262"/>
      <c r="B186" s="263"/>
      <c r="C186" s="263"/>
      <c r="D186" s="263"/>
      <c r="E186" s="263"/>
      <c r="F186" s="263"/>
      <c r="G186" s="263"/>
      <c r="H186" s="263"/>
      <c r="I186" s="263"/>
      <c r="J186" s="263"/>
      <c r="K186" s="264"/>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3"/>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workbookViewId="0">
      <selection activeCell="E50" sqref="E50"/>
    </sheetView>
  </sheetViews>
  <sheetFormatPr defaultColWidth="14.453125" defaultRowHeight="15" customHeight="1"/>
  <cols>
    <col min="1" max="1" width="5.453125" customWidth="1"/>
    <col min="2" max="2" width="25" customWidth="1"/>
    <col min="3" max="4" width="22.6328125" customWidth="1"/>
    <col min="5" max="5" width="45.453125" customWidth="1"/>
    <col min="6" max="6" width="4.08984375" customWidth="1"/>
    <col min="7" max="26" width="8.81640625" customWidth="1"/>
  </cols>
  <sheetData>
    <row r="1" spans="1:9" s="8" customFormat="1" ht="27.5" customHeight="1" thickBot="1">
      <c r="A1" s="49" t="s">
        <v>134</v>
      </c>
      <c r="C1" s="16"/>
      <c r="D1" s="16"/>
      <c r="E1" s="90" t="s">
        <v>148</v>
      </c>
      <c r="F1" s="91"/>
      <c r="G1" s="91"/>
    </row>
    <row r="2" spans="1:9" s="8" customFormat="1" ht="18" customHeight="1" thickBot="1">
      <c r="B2" s="17"/>
      <c r="C2" s="18"/>
      <c r="D2" s="86" t="s">
        <v>57</v>
      </c>
      <c r="E2" s="85" t="s">
        <v>149</v>
      </c>
      <c r="F2" s="296"/>
      <c r="G2" s="285"/>
      <c r="H2" s="71"/>
    </row>
    <row r="3" spans="1:9" s="8" customFormat="1" ht="18" customHeight="1" thickBot="1">
      <c r="A3" s="297" t="s">
        <v>59</v>
      </c>
      <c r="B3" s="297"/>
      <c r="C3" s="298"/>
      <c r="D3" s="50">
        <v>80</v>
      </c>
      <c r="E3" s="85" t="s">
        <v>147</v>
      </c>
      <c r="F3" s="299"/>
      <c r="G3" s="300"/>
    </row>
    <row r="4" spans="1:9" s="8" customFormat="1" ht="16.5" customHeight="1" thickBot="1">
      <c r="B4" s="19"/>
      <c r="C4" s="20"/>
      <c r="D4" s="87"/>
      <c r="E4" s="88" t="s">
        <v>146</v>
      </c>
      <c r="F4" s="302"/>
      <c r="G4" s="303"/>
    </row>
    <row r="5" spans="1:9" ht="16.5" customHeight="1">
      <c r="A5" s="19" t="s">
        <v>60</v>
      </c>
      <c r="B5" s="8"/>
      <c r="C5" s="301"/>
      <c r="D5" s="150"/>
      <c r="E5" s="89" t="s">
        <v>61</v>
      </c>
      <c r="F5" s="71"/>
      <c r="G5" s="71"/>
      <c r="H5" s="8"/>
      <c r="I5" s="8"/>
    </row>
    <row r="6" spans="1:9" ht="16.5" customHeight="1">
      <c r="A6" s="178" t="s">
        <v>62</v>
      </c>
      <c r="B6" s="251"/>
      <c r="C6" s="239" t="s">
        <v>63</v>
      </c>
      <c r="D6" s="239" t="s">
        <v>64</v>
      </c>
      <c r="E6" s="21" t="s">
        <v>26</v>
      </c>
      <c r="F6" s="8"/>
      <c r="G6" s="8"/>
      <c r="H6" s="8"/>
      <c r="I6" s="8"/>
    </row>
    <row r="7" spans="1:9" ht="21.75" customHeight="1" thickBot="1">
      <c r="A7" s="254"/>
      <c r="B7" s="256"/>
      <c r="C7" s="212"/>
      <c r="D7" s="212"/>
      <c r="E7" s="21" t="s">
        <v>65</v>
      </c>
      <c r="F7" s="8"/>
      <c r="G7" s="8"/>
      <c r="H7" s="8"/>
      <c r="I7" s="8"/>
    </row>
    <row r="8" spans="1:9" ht="16.5" customHeight="1" thickBot="1">
      <c r="A8" s="304" t="s">
        <v>66</v>
      </c>
      <c r="B8" s="268"/>
      <c r="C8" s="50">
        <v>2400000</v>
      </c>
      <c r="D8" s="22">
        <f>IF(D10=0,"",IF(D10&gt;=C10,C8,IF(ROUNDDOWN(D10*D3/100,-3)&gt;C8,C8,ROUNDDOWN(D10*D3/100,-3))))</f>
        <v>2242000</v>
      </c>
      <c r="E8" s="23">
        <f>IFERROR(IF(C8&lt;D8,"",(C8-D8)),"")</f>
        <v>158000</v>
      </c>
      <c r="F8" s="8"/>
      <c r="G8" s="8"/>
      <c r="H8" s="8"/>
      <c r="I8" s="8"/>
    </row>
    <row r="9" spans="1:9" ht="16.5" customHeight="1" thickBot="1">
      <c r="A9" s="304" t="s">
        <v>67</v>
      </c>
      <c r="B9" s="268"/>
      <c r="C9" s="50">
        <v>600000</v>
      </c>
      <c r="D9" s="24">
        <f>IF(D10="","",D10-D8)</f>
        <v>560700</v>
      </c>
      <c r="E9" s="25"/>
      <c r="F9" s="8"/>
      <c r="G9" s="8"/>
      <c r="H9" s="8"/>
      <c r="I9" s="8"/>
    </row>
    <row r="10" spans="1:9" ht="16.5" customHeight="1">
      <c r="A10" s="287" t="s">
        <v>68</v>
      </c>
      <c r="B10" s="268"/>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69</v>
      </c>
      <c r="B12" s="8"/>
      <c r="C12" s="18"/>
      <c r="D12" s="17"/>
      <c r="E12" s="18" t="s">
        <v>61</v>
      </c>
      <c r="F12" s="8"/>
      <c r="G12" s="8"/>
      <c r="H12" s="8"/>
      <c r="I12" s="8"/>
    </row>
    <row r="13" spans="1:9" ht="18.75" customHeight="1">
      <c r="A13" s="178" t="s">
        <v>62</v>
      </c>
      <c r="B13" s="251"/>
      <c r="C13" s="239" t="s">
        <v>70</v>
      </c>
      <c r="D13" s="211" t="s">
        <v>71</v>
      </c>
      <c r="E13" s="239" t="s">
        <v>72</v>
      </c>
      <c r="F13" s="8"/>
      <c r="G13" s="8"/>
      <c r="H13" s="8"/>
      <c r="I13" s="8"/>
    </row>
    <row r="14" spans="1:9" ht="29.25" customHeight="1" thickBot="1">
      <c r="A14" s="305"/>
      <c r="B14" s="306"/>
      <c r="C14" s="212"/>
      <c r="D14" s="212"/>
      <c r="E14" s="212"/>
      <c r="F14" s="8"/>
      <c r="G14" s="294" t="s">
        <v>73</v>
      </c>
      <c r="H14" s="271"/>
      <c r="I14" s="268"/>
    </row>
    <row r="15" spans="1:9" ht="16.5" customHeight="1">
      <c r="A15" s="307" t="s">
        <v>111</v>
      </c>
      <c r="B15" s="308"/>
      <c r="C15" s="51">
        <v>1002620</v>
      </c>
      <c r="D15" s="51">
        <v>430000</v>
      </c>
      <c r="E15" s="52" t="s">
        <v>112</v>
      </c>
      <c r="F15" s="8"/>
      <c r="G15" s="295" t="s">
        <v>74</v>
      </c>
      <c r="H15" s="250"/>
      <c r="I15" s="251"/>
    </row>
    <row r="16" spans="1:9" ht="16.5" customHeight="1">
      <c r="A16" s="291" t="s">
        <v>113</v>
      </c>
      <c r="B16" s="268"/>
      <c r="C16" s="28">
        <v>500000</v>
      </c>
      <c r="D16" s="28">
        <v>490000</v>
      </c>
      <c r="E16" s="53"/>
      <c r="F16" s="8"/>
      <c r="G16" s="252"/>
      <c r="H16" s="150"/>
      <c r="I16" s="253"/>
    </row>
    <row r="17" spans="1:9" ht="16.5" customHeight="1">
      <c r="A17" s="291" t="s">
        <v>114</v>
      </c>
      <c r="B17" s="268"/>
      <c r="C17" s="28">
        <v>500000</v>
      </c>
      <c r="D17" s="28">
        <v>600700</v>
      </c>
      <c r="E17" s="53"/>
      <c r="F17" s="8"/>
      <c r="G17" s="252"/>
      <c r="H17" s="150"/>
      <c r="I17" s="253"/>
    </row>
    <row r="18" spans="1:9" ht="16.5" customHeight="1">
      <c r="A18" s="291" t="s">
        <v>115</v>
      </c>
      <c r="B18" s="268"/>
      <c r="C18" s="28">
        <v>340000</v>
      </c>
      <c r="D18" s="28">
        <v>510000</v>
      </c>
      <c r="E18" s="53"/>
      <c r="F18" s="8"/>
      <c r="G18" s="252"/>
      <c r="H18" s="150"/>
      <c r="I18" s="253"/>
    </row>
    <row r="19" spans="1:9" ht="16.5" customHeight="1">
      <c r="A19" s="291" t="s">
        <v>116</v>
      </c>
      <c r="B19" s="268"/>
      <c r="C19" s="28">
        <v>660000</v>
      </c>
      <c r="D19" s="28">
        <v>772000</v>
      </c>
      <c r="E19" s="53"/>
      <c r="F19" s="8"/>
      <c r="G19" s="252"/>
      <c r="H19" s="150"/>
      <c r="I19" s="253"/>
    </row>
    <row r="20" spans="1:9" ht="16.5" customHeight="1">
      <c r="A20" s="291"/>
      <c r="B20" s="268"/>
      <c r="C20" s="28"/>
      <c r="D20" s="28"/>
      <c r="E20" s="54"/>
      <c r="F20" s="8"/>
      <c r="G20" s="254"/>
      <c r="H20" s="255"/>
      <c r="I20" s="256"/>
    </row>
    <row r="21" spans="1:9" ht="16.5" customHeight="1">
      <c r="A21" s="291"/>
      <c r="B21" s="268"/>
      <c r="C21" s="28"/>
      <c r="D21" s="28"/>
      <c r="E21" s="55"/>
      <c r="F21" s="8"/>
      <c r="G21" s="295" t="s">
        <v>75</v>
      </c>
      <c r="H21" s="250"/>
      <c r="I21" s="251"/>
    </row>
    <row r="22" spans="1:9" ht="16.5" customHeight="1">
      <c r="A22" s="291"/>
      <c r="B22" s="268"/>
      <c r="C22" s="28"/>
      <c r="D22" s="28"/>
      <c r="E22" s="55"/>
      <c r="F22" s="8"/>
      <c r="G22" s="252"/>
      <c r="H22" s="150"/>
      <c r="I22" s="253"/>
    </row>
    <row r="23" spans="1:9" ht="16.5" customHeight="1">
      <c r="A23" s="291"/>
      <c r="B23" s="268"/>
      <c r="C23" s="28"/>
      <c r="D23" s="28"/>
      <c r="E23" s="55"/>
      <c r="F23" s="8"/>
      <c r="G23" s="252"/>
      <c r="H23" s="150"/>
      <c r="I23" s="253"/>
    </row>
    <row r="24" spans="1:9" ht="16.5" customHeight="1">
      <c r="A24" s="291"/>
      <c r="B24" s="268"/>
      <c r="C24" s="28"/>
      <c r="D24" s="28"/>
      <c r="E24" s="55"/>
      <c r="F24" s="8"/>
      <c r="G24" s="254"/>
      <c r="H24" s="255"/>
      <c r="I24" s="256"/>
    </row>
    <row r="25" spans="1:9" ht="16.5" customHeight="1">
      <c r="A25" s="291"/>
      <c r="B25" s="268"/>
      <c r="C25" s="28"/>
      <c r="D25" s="28"/>
      <c r="E25" s="55"/>
      <c r="F25" s="8"/>
      <c r="G25" s="295" t="s">
        <v>76</v>
      </c>
      <c r="H25" s="250"/>
      <c r="I25" s="251"/>
    </row>
    <row r="26" spans="1:9" ht="16.5" customHeight="1" thickBot="1">
      <c r="A26" s="292"/>
      <c r="B26" s="293"/>
      <c r="C26" s="29"/>
      <c r="D26" s="29"/>
      <c r="E26" s="55"/>
      <c r="F26" s="8"/>
      <c r="G26" s="252"/>
      <c r="H26" s="150"/>
      <c r="I26" s="253"/>
    </row>
    <row r="27" spans="1:9" ht="16.5" customHeight="1">
      <c r="A27" s="276" t="s">
        <v>77</v>
      </c>
      <c r="B27" s="277"/>
      <c r="C27" s="30">
        <f>IF(SUM(C15:C26)=0,"",SUM(C15:C26))</f>
        <v>3002620</v>
      </c>
      <c r="D27" s="31"/>
      <c r="E27" s="25"/>
      <c r="F27" s="8"/>
      <c r="G27" s="252"/>
      <c r="H27" s="150"/>
      <c r="I27" s="253"/>
    </row>
    <row r="28" spans="1:9" ht="16.5" customHeight="1">
      <c r="A28" s="278" t="s">
        <v>78</v>
      </c>
      <c r="B28" s="268"/>
      <c r="C28" s="32">
        <f>IFERROR(C29-C27,"")</f>
        <v>-2620</v>
      </c>
      <c r="D28" s="25"/>
      <c r="E28" s="25"/>
      <c r="F28" s="8"/>
      <c r="G28" s="252"/>
      <c r="H28" s="150"/>
      <c r="I28" s="253"/>
    </row>
    <row r="29" spans="1:9" ht="16.5" customHeight="1">
      <c r="A29" s="287" t="s">
        <v>79</v>
      </c>
      <c r="B29" s="268"/>
      <c r="C29" s="26">
        <f>IFERROR(ROUNDDOWN(C27,-4),"")</f>
        <v>3000000</v>
      </c>
      <c r="D29" s="33">
        <f t="shared" ref="D29" si="2">IF(SUM(D15:D28)=0,"",SUM(D15:D28))</f>
        <v>2802700</v>
      </c>
      <c r="E29" s="34"/>
      <c r="F29" s="8"/>
      <c r="G29" s="254"/>
      <c r="H29" s="255"/>
      <c r="I29" s="256"/>
    </row>
    <row r="30" spans="1:9" ht="15.75" customHeight="1">
      <c r="A30" s="8"/>
      <c r="B30" s="8"/>
      <c r="C30" s="35"/>
      <c r="D30" s="17"/>
      <c r="E30" s="17"/>
      <c r="F30" s="8"/>
      <c r="G30" s="8"/>
      <c r="H30" s="8"/>
      <c r="I30" s="8"/>
    </row>
    <row r="31" spans="1:9" ht="15.75" customHeight="1">
      <c r="A31" s="8" t="s">
        <v>80</v>
      </c>
      <c r="B31" s="8"/>
      <c r="C31" s="35"/>
      <c r="D31" s="17"/>
      <c r="E31" s="17"/>
      <c r="F31" s="8"/>
      <c r="G31" s="8"/>
      <c r="H31" s="8"/>
      <c r="I31" s="8"/>
    </row>
    <row r="32" spans="1:9" ht="15.75" customHeight="1">
      <c r="A32" s="8" t="s">
        <v>81</v>
      </c>
      <c r="B32" s="8"/>
      <c r="C32" s="35"/>
      <c r="D32" s="17"/>
      <c r="E32" s="17"/>
      <c r="F32" s="8"/>
      <c r="G32" s="8"/>
      <c r="H32" s="8"/>
      <c r="I32" s="8"/>
    </row>
    <row r="33" spans="1:4" ht="15.75" customHeight="1">
      <c r="A33" s="8" t="s">
        <v>117</v>
      </c>
      <c r="B33" s="8"/>
      <c r="C33" s="35"/>
      <c r="D33" s="17"/>
    </row>
    <row r="34" spans="1:4" ht="15.75" customHeight="1">
      <c r="A34" s="8" t="s">
        <v>118</v>
      </c>
      <c r="B34" s="8"/>
      <c r="C34" s="35"/>
      <c r="D34" s="17"/>
    </row>
    <row r="35" spans="1:4" ht="15.75" customHeight="1">
      <c r="A35" s="8" t="s">
        <v>119</v>
      </c>
      <c r="B35" s="8"/>
      <c r="C35" s="35"/>
      <c r="D35" s="17"/>
    </row>
    <row r="36" spans="1:4" ht="15.75" customHeight="1">
      <c r="A36" s="8" t="s">
        <v>120</v>
      </c>
      <c r="B36" s="8"/>
      <c r="C36" s="35"/>
      <c r="D36" s="17"/>
    </row>
    <row r="37" spans="1:4" ht="15.75" customHeight="1">
      <c r="A37" s="8"/>
      <c r="B37" s="8"/>
      <c r="C37" s="35"/>
      <c r="D37" s="17"/>
    </row>
    <row r="38" spans="1:4" ht="21" customHeight="1">
      <c r="A38" s="288" t="s">
        <v>82</v>
      </c>
      <c r="B38" s="255"/>
      <c r="C38" s="255"/>
      <c r="D38" s="17"/>
    </row>
    <row r="39" spans="1:4" ht="18.75" customHeight="1">
      <c r="A39" s="289" t="s">
        <v>83</v>
      </c>
      <c r="B39" s="271"/>
      <c r="C39" s="268"/>
      <c r="D39" s="17"/>
    </row>
    <row r="40" spans="1:4" ht="17.25" customHeight="1">
      <c r="A40" s="290" t="str">
        <f>IFERROR(IF(E8=0,"無し","有り"),"")</f>
        <v>有り</v>
      </c>
      <c r="B40" s="271"/>
      <c r="C40" s="268"/>
      <c r="D40" s="17"/>
    </row>
    <row r="41" spans="1:4" ht="18.75" customHeight="1">
      <c r="A41" s="36" t="s">
        <v>121</v>
      </c>
      <c r="B41" s="8"/>
      <c r="C41" s="36"/>
      <c r="D41" s="36"/>
    </row>
    <row r="42" spans="1:4" ht="15.75" customHeight="1">
      <c r="A42" s="8"/>
      <c r="B42" s="36"/>
      <c r="C42" s="36"/>
      <c r="D42" s="36"/>
    </row>
    <row r="43" spans="1:4" ht="19.5" customHeight="1">
      <c r="A43" s="9" t="s">
        <v>122</v>
      </c>
      <c r="B43" s="8"/>
      <c r="C43" s="38"/>
      <c r="D43" s="17"/>
    </row>
    <row r="44" spans="1:4" ht="34.5" customHeight="1">
      <c r="A44" s="286" t="s">
        <v>86</v>
      </c>
      <c r="B44" s="271"/>
      <c r="C44" s="268"/>
      <c r="D44" s="81" t="str">
        <f>IF(C10="","",(IF(C10=C29,"OK","NG")))</f>
        <v>OK</v>
      </c>
    </row>
    <row r="45" spans="1:4" ht="34.5" customHeight="1">
      <c r="A45" s="286" t="s">
        <v>87</v>
      </c>
      <c r="B45" s="271"/>
      <c r="C45" s="268"/>
      <c r="D45" s="81" t="str">
        <f>IF(C10="","",(IF(D10=D29,"OK","NG")))</f>
        <v>OK</v>
      </c>
    </row>
    <row r="46" spans="1:4" ht="15.75" customHeight="1">
      <c r="A46" s="8"/>
      <c r="B46" s="8"/>
      <c r="C46" s="8"/>
      <c r="D46" s="8"/>
    </row>
    <row r="47" spans="1:4" ht="27" customHeight="1">
      <c r="A47" s="56" t="s">
        <v>123</v>
      </c>
      <c r="B47" s="8"/>
      <c r="C47" s="17"/>
      <c r="D47" s="17"/>
    </row>
    <row r="49" spans="1:4" ht="17.25" customHeight="1">
      <c r="A49" s="279" t="s">
        <v>124</v>
      </c>
      <c r="B49" s="281" t="s">
        <v>89</v>
      </c>
      <c r="C49" s="282"/>
      <c r="D49" s="282"/>
    </row>
    <row r="50" spans="1:4" ht="17.25" customHeight="1">
      <c r="A50" s="280"/>
      <c r="B50" s="283"/>
      <c r="C50" s="150"/>
      <c r="D50" s="150"/>
    </row>
    <row r="51" spans="1:4" ht="17.25" customHeight="1">
      <c r="A51" s="212"/>
      <c r="B51" s="284"/>
      <c r="C51" s="285"/>
      <c r="D51" s="285"/>
    </row>
    <row r="52" spans="1:4" ht="7.5" customHeight="1">
      <c r="A52" s="42"/>
      <c r="B52" s="43"/>
      <c r="C52" s="43"/>
      <c r="D52" s="43"/>
    </row>
    <row r="53" spans="1:4" ht="17.25" customHeight="1">
      <c r="A53" s="279" t="s">
        <v>124</v>
      </c>
      <c r="B53" s="281" t="s">
        <v>90</v>
      </c>
      <c r="C53" s="282"/>
      <c r="D53" s="282"/>
    </row>
    <row r="54" spans="1:4" ht="17.25" customHeight="1">
      <c r="A54" s="280"/>
      <c r="B54" s="283"/>
      <c r="C54" s="150"/>
      <c r="D54" s="150"/>
    </row>
    <row r="55" spans="1:4" ht="17.25" customHeight="1">
      <c r="A55" s="212"/>
      <c r="B55" s="284"/>
      <c r="C55" s="285"/>
      <c r="D55" s="285"/>
    </row>
    <row r="56" spans="1:4" ht="7.5" customHeight="1">
      <c r="A56" s="42"/>
      <c r="B56" s="43"/>
      <c r="C56" s="43"/>
      <c r="D56" s="43"/>
    </row>
    <row r="57" spans="1:4" ht="17.25" customHeight="1">
      <c r="A57" s="279" t="s">
        <v>124</v>
      </c>
      <c r="B57" s="281" t="s">
        <v>91</v>
      </c>
      <c r="C57" s="282"/>
      <c r="D57" s="282"/>
    </row>
    <row r="58" spans="1:4" ht="17.25" customHeight="1">
      <c r="A58" s="280"/>
      <c r="B58" s="283"/>
      <c r="C58" s="150"/>
      <c r="D58" s="150"/>
    </row>
    <row r="59" spans="1:4" ht="17.25" customHeight="1">
      <c r="A59" s="212"/>
      <c r="B59" s="284"/>
      <c r="C59" s="285"/>
      <c r="D59" s="285"/>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3"/>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I10" sqref="I10"/>
    </sheetView>
  </sheetViews>
  <sheetFormatPr defaultColWidth="14.453125" defaultRowHeight="15" customHeight="1"/>
  <cols>
    <col min="1" max="1" width="5.453125" customWidth="1"/>
    <col min="2" max="2" width="25" customWidth="1"/>
    <col min="3" max="4" width="22.08984375" customWidth="1"/>
    <col min="5" max="5" width="40.08984375" customWidth="1"/>
    <col min="6" max="6" width="4.08984375" customWidth="1"/>
    <col min="7" max="26" width="8.81640625" customWidth="1"/>
  </cols>
  <sheetData>
    <row r="1" spans="1:12" s="8" customFormat="1" ht="27.5" customHeight="1" thickBot="1">
      <c r="A1" s="49" t="s">
        <v>135</v>
      </c>
      <c r="C1" s="16"/>
      <c r="D1" s="93"/>
      <c r="E1" s="94" t="s">
        <v>152</v>
      </c>
      <c r="G1" s="71"/>
      <c r="H1" s="71"/>
      <c r="I1" s="92"/>
      <c r="J1" s="92"/>
      <c r="K1" s="92"/>
      <c r="L1" s="71"/>
    </row>
    <row r="2" spans="1:12" s="8" customFormat="1" ht="18" customHeight="1" thickBot="1">
      <c r="B2" s="17"/>
      <c r="C2" s="18"/>
      <c r="D2" s="61" t="s">
        <v>57</v>
      </c>
      <c r="E2" s="95" t="s">
        <v>58</v>
      </c>
      <c r="F2" s="302" t="s">
        <v>150</v>
      </c>
      <c r="G2" s="303"/>
      <c r="H2" s="71"/>
      <c r="I2" s="71"/>
      <c r="J2" s="71"/>
      <c r="K2" s="71"/>
      <c r="L2" s="71"/>
    </row>
    <row r="3" spans="1:12" s="8" customFormat="1" ht="18" customHeight="1" thickBot="1">
      <c r="A3" s="297" t="s">
        <v>59</v>
      </c>
      <c r="B3" s="297"/>
      <c r="C3" s="298"/>
      <c r="D3" s="84">
        <v>65</v>
      </c>
      <c r="E3" s="95" t="s">
        <v>153</v>
      </c>
      <c r="F3" s="309" t="s">
        <v>151</v>
      </c>
      <c r="G3" s="310"/>
    </row>
    <row r="4" spans="1:12" s="8" customFormat="1" ht="18" customHeight="1" thickBot="1">
      <c r="A4" s="62"/>
      <c r="B4" s="62"/>
      <c r="C4" s="62"/>
      <c r="D4" s="62"/>
      <c r="E4" s="95" t="s">
        <v>128</v>
      </c>
      <c r="F4" s="302"/>
      <c r="G4" s="303"/>
    </row>
    <row r="5" spans="1:12" ht="16.5" customHeight="1">
      <c r="A5" s="19" t="s">
        <v>60</v>
      </c>
      <c r="B5" s="8"/>
      <c r="C5" s="301"/>
      <c r="D5" s="150"/>
      <c r="E5" s="18" t="s">
        <v>61</v>
      </c>
      <c r="F5" s="8"/>
      <c r="G5" s="8"/>
      <c r="H5" s="8"/>
      <c r="I5" s="8"/>
    </row>
    <row r="6" spans="1:12" ht="16.5" customHeight="1">
      <c r="A6" s="178" t="s">
        <v>62</v>
      </c>
      <c r="B6" s="251"/>
      <c r="C6" s="239" t="s">
        <v>63</v>
      </c>
      <c r="D6" s="239" t="s">
        <v>64</v>
      </c>
      <c r="E6" s="21" t="s">
        <v>26</v>
      </c>
      <c r="F6" s="8"/>
      <c r="G6" s="8"/>
      <c r="H6" s="8"/>
      <c r="I6" s="8"/>
    </row>
    <row r="7" spans="1:12" ht="21.75" customHeight="1" thickBot="1">
      <c r="A7" s="254"/>
      <c r="B7" s="256"/>
      <c r="C7" s="212"/>
      <c r="D7" s="212"/>
      <c r="E7" s="21" t="s">
        <v>65</v>
      </c>
      <c r="F7" s="8"/>
      <c r="G7" s="8"/>
      <c r="H7" s="8"/>
      <c r="I7" s="8"/>
    </row>
    <row r="8" spans="1:12" ht="16.5" customHeight="1" thickBot="1">
      <c r="A8" s="304" t="s">
        <v>66</v>
      </c>
      <c r="B8" s="268"/>
      <c r="C8" s="50">
        <v>2400000</v>
      </c>
      <c r="D8" s="22">
        <f>IF(D10=0,"",IF(D10&gt;=C10,C8,IF(ROUNDDOWN(D10*D3/100,-3)&gt;C8,C8,ROUNDDOWN(D10*D3/100,-3))))</f>
        <v>2400000</v>
      </c>
      <c r="E8" s="23">
        <f>IFERROR(IF(C8&lt;D8,"",(C8-D8)),"")</f>
        <v>0</v>
      </c>
      <c r="F8" s="8"/>
      <c r="G8" s="8"/>
      <c r="H8" s="8"/>
      <c r="I8" s="8"/>
    </row>
    <row r="9" spans="1:12" ht="16.5" customHeight="1" thickBot="1">
      <c r="A9" s="304" t="s">
        <v>67</v>
      </c>
      <c r="B9" s="268"/>
      <c r="C9" s="50">
        <v>600000</v>
      </c>
      <c r="D9" s="24">
        <f>IF(D10="","",D10-D8)</f>
        <v>601234</v>
      </c>
      <c r="E9" s="25"/>
      <c r="F9" s="8"/>
      <c r="G9" s="8"/>
      <c r="H9" s="8"/>
      <c r="I9" s="8"/>
    </row>
    <row r="10" spans="1:12" ht="16.5" customHeight="1">
      <c r="A10" s="287" t="s">
        <v>68</v>
      </c>
      <c r="B10" s="268"/>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69</v>
      </c>
      <c r="B12" s="8"/>
      <c r="C12" s="18"/>
      <c r="D12" s="17"/>
      <c r="E12" s="18" t="s">
        <v>61</v>
      </c>
      <c r="F12" s="8"/>
      <c r="G12" s="8"/>
      <c r="H12" s="8"/>
      <c r="I12" s="8"/>
    </row>
    <row r="13" spans="1:12" ht="18.75" customHeight="1">
      <c r="A13" s="178" t="s">
        <v>62</v>
      </c>
      <c r="B13" s="251"/>
      <c r="C13" s="239" t="s">
        <v>70</v>
      </c>
      <c r="D13" s="211" t="s">
        <v>71</v>
      </c>
      <c r="E13" s="239" t="s">
        <v>72</v>
      </c>
      <c r="F13" s="8"/>
      <c r="G13" s="8"/>
      <c r="H13" s="8"/>
      <c r="I13" s="8"/>
    </row>
    <row r="14" spans="1:12" ht="29.25" customHeight="1" thickBot="1">
      <c r="A14" s="305"/>
      <c r="B14" s="306"/>
      <c r="C14" s="212"/>
      <c r="D14" s="212"/>
      <c r="E14" s="212"/>
      <c r="F14" s="8"/>
      <c r="G14" s="294" t="s">
        <v>73</v>
      </c>
      <c r="H14" s="271"/>
      <c r="I14" s="268"/>
    </row>
    <row r="15" spans="1:12" ht="16.5" customHeight="1">
      <c r="A15" s="307" t="s">
        <v>111</v>
      </c>
      <c r="B15" s="308"/>
      <c r="C15" s="51">
        <v>1002620</v>
      </c>
      <c r="D15" s="51">
        <v>1150000</v>
      </c>
      <c r="E15" s="52" t="s">
        <v>112</v>
      </c>
      <c r="F15" s="8"/>
      <c r="G15" s="295" t="s">
        <v>74</v>
      </c>
      <c r="H15" s="250"/>
      <c r="I15" s="251"/>
    </row>
    <row r="16" spans="1:12" ht="16.5" customHeight="1">
      <c r="A16" s="291" t="s">
        <v>113</v>
      </c>
      <c r="B16" s="268"/>
      <c r="C16" s="28">
        <v>500000</v>
      </c>
      <c r="D16" s="28">
        <v>300000</v>
      </c>
      <c r="E16" s="53"/>
      <c r="F16" s="8"/>
      <c r="G16" s="252"/>
      <c r="H16" s="150"/>
      <c r="I16" s="253"/>
    </row>
    <row r="17" spans="1:9" ht="16.5" customHeight="1">
      <c r="A17" s="291" t="s">
        <v>114</v>
      </c>
      <c r="B17" s="268"/>
      <c r="C17" s="28">
        <v>500000</v>
      </c>
      <c r="D17" s="28">
        <v>601234</v>
      </c>
      <c r="E17" s="53"/>
      <c r="F17" s="8"/>
      <c r="G17" s="252"/>
      <c r="H17" s="150"/>
      <c r="I17" s="253"/>
    </row>
    <row r="18" spans="1:9" ht="16.5" customHeight="1">
      <c r="A18" s="291" t="s">
        <v>115</v>
      </c>
      <c r="B18" s="268"/>
      <c r="C18" s="28">
        <v>340000</v>
      </c>
      <c r="D18" s="28">
        <v>300000</v>
      </c>
      <c r="E18" s="53"/>
      <c r="F18" s="8"/>
      <c r="G18" s="252"/>
      <c r="H18" s="150"/>
      <c r="I18" s="253"/>
    </row>
    <row r="19" spans="1:9" ht="16.5" customHeight="1">
      <c r="A19" s="291" t="s">
        <v>116</v>
      </c>
      <c r="B19" s="268"/>
      <c r="C19" s="28">
        <v>660000</v>
      </c>
      <c r="D19" s="28">
        <v>650000</v>
      </c>
      <c r="E19" s="53"/>
      <c r="F19" s="8"/>
      <c r="G19" s="252"/>
      <c r="H19" s="150"/>
      <c r="I19" s="253"/>
    </row>
    <row r="20" spans="1:9" ht="16.5" customHeight="1">
      <c r="A20" s="291"/>
      <c r="B20" s="268"/>
      <c r="C20" s="28"/>
      <c r="D20" s="28"/>
      <c r="E20" s="57"/>
      <c r="F20" s="8"/>
      <c r="G20" s="254"/>
      <c r="H20" s="255"/>
      <c r="I20" s="256"/>
    </row>
    <row r="21" spans="1:9" ht="16.5" customHeight="1">
      <c r="A21" s="291"/>
      <c r="B21" s="268"/>
      <c r="C21" s="28"/>
      <c r="D21" s="28"/>
      <c r="E21" s="55"/>
      <c r="F21" s="8"/>
      <c r="G21" s="295" t="s">
        <v>75</v>
      </c>
      <c r="H21" s="250"/>
      <c r="I21" s="251"/>
    </row>
    <row r="22" spans="1:9" ht="16.5" customHeight="1">
      <c r="A22" s="291"/>
      <c r="B22" s="268"/>
      <c r="C22" s="28"/>
      <c r="D22" s="28"/>
      <c r="E22" s="55"/>
      <c r="F22" s="8"/>
      <c r="G22" s="252"/>
      <c r="H22" s="150"/>
      <c r="I22" s="253"/>
    </row>
    <row r="23" spans="1:9" ht="16.5" customHeight="1">
      <c r="A23" s="291"/>
      <c r="B23" s="268"/>
      <c r="C23" s="28"/>
      <c r="D23" s="28"/>
      <c r="E23" s="55"/>
      <c r="F23" s="8"/>
      <c r="G23" s="252"/>
      <c r="H23" s="150"/>
      <c r="I23" s="253"/>
    </row>
    <row r="24" spans="1:9" ht="16.5" customHeight="1">
      <c r="A24" s="291"/>
      <c r="B24" s="268"/>
      <c r="C24" s="28"/>
      <c r="D24" s="28"/>
      <c r="E24" s="55"/>
      <c r="F24" s="8"/>
      <c r="G24" s="254"/>
      <c r="H24" s="255"/>
      <c r="I24" s="256"/>
    </row>
    <row r="25" spans="1:9" ht="16.5" customHeight="1">
      <c r="A25" s="291"/>
      <c r="B25" s="268"/>
      <c r="C25" s="28"/>
      <c r="D25" s="28"/>
      <c r="E25" s="55"/>
      <c r="F25" s="8"/>
      <c r="G25" s="295" t="s">
        <v>76</v>
      </c>
      <c r="H25" s="250"/>
      <c r="I25" s="251"/>
    </row>
    <row r="26" spans="1:9" ht="16.5" customHeight="1" thickBot="1">
      <c r="A26" s="292"/>
      <c r="B26" s="293"/>
      <c r="C26" s="29"/>
      <c r="D26" s="29"/>
      <c r="E26" s="55"/>
      <c r="F26" s="8"/>
      <c r="G26" s="252"/>
      <c r="H26" s="150"/>
      <c r="I26" s="253"/>
    </row>
    <row r="27" spans="1:9" ht="16.5" customHeight="1">
      <c r="A27" s="276" t="s">
        <v>77</v>
      </c>
      <c r="B27" s="277"/>
      <c r="C27" s="30">
        <f>IF(SUM(C15:C26)=0,"",SUM(C15:C26))</f>
        <v>3002620</v>
      </c>
      <c r="D27" s="31"/>
      <c r="E27" s="25"/>
      <c r="F27" s="8"/>
      <c r="G27" s="252"/>
      <c r="H27" s="150"/>
      <c r="I27" s="253"/>
    </row>
    <row r="28" spans="1:9" ht="16.5" customHeight="1">
      <c r="A28" s="278" t="s">
        <v>78</v>
      </c>
      <c r="B28" s="268"/>
      <c r="C28" s="32">
        <f>IFERROR(C29-C27,"")</f>
        <v>-2620</v>
      </c>
      <c r="D28" s="25"/>
      <c r="E28" s="25"/>
      <c r="F28" s="8"/>
      <c r="G28" s="252"/>
      <c r="H28" s="150"/>
      <c r="I28" s="253"/>
    </row>
    <row r="29" spans="1:9" ht="16.5" customHeight="1">
      <c r="A29" s="287" t="s">
        <v>79</v>
      </c>
      <c r="B29" s="268"/>
      <c r="C29" s="26">
        <f>IFERROR(ROUNDDOWN(C27,-4),"")</f>
        <v>3000000</v>
      </c>
      <c r="D29" s="33">
        <f t="shared" ref="D29" si="2">IF(SUM(D15:D28)=0,"",SUM(D15:D28))</f>
        <v>3001234</v>
      </c>
      <c r="E29" s="34"/>
      <c r="F29" s="8"/>
      <c r="G29" s="254"/>
      <c r="H29" s="255"/>
      <c r="I29" s="256"/>
    </row>
    <row r="30" spans="1:9" ht="15.75" customHeight="1">
      <c r="A30" s="8"/>
      <c r="B30" s="8"/>
      <c r="C30" s="35"/>
      <c r="D30" s="17"/>
      <c r="E30" s="17"/>
      <c r="F30" s="8"/>
      <c r="G30" s="8"/>
      <c r="H30" s="8"/>
      <c r="I30" s="8"/>
    </row>
    <row r="31" spans="1:9" ht="15.75" customHeight="1">
      <c r="A31" s="8" t="s">
        <v>80</v>
      </c>
      <c r="B31" s="8"/>
      <c r="C31" s="35"/>
      <c r="D31" s="17"/>
      <c r="E31" s="17"/>
      <c r="F31" s="8"/>
      <c r="G31" s="8"/>
      <c r="H31" s="8"/>
      <c r="I31" s="8"/>
    </row>
    <row r="32" spans="1:9" ht="15.75" customHeight="1">
      <c r="A32" s="8" t="s">
        <v>81</v>
      </c>
      <c r="B32" s="8"/>
      <c r="C32" s="35"/>
      <c r="D32" s="17"/>
      <c r="E32" s="17"/>
      <c r="F32" s="8"/>
      <c r="G32" s="8"/>
      <c r="H32" s="8"/>
      <c r="I32" s="8"/>
    </row>
    <row r="34" spans="1:4" ht="21" customHeight="1">
      <c r="A34" s="288" t="s">
        <v>82</v>
      </c>
      <c r="B34" s="255"/>
      <c r="C34" s="255"/>
      <c r="D34" s="17"/>
    </row>
    <row r="35" spans="1:4" ht="18.75" customHeight="1">
      <c r="A35" s="289" t="s">
        <v>83</v>
      </c>
      <c r="B35" s="271"/>
      <c r="C35" s="268"/>
      <c r="D35" s="17"/>
    </row>
    <row r="36" spans="1:4" ht="17.25" customHeight="1">
      <c r="A36" s="290" t="str">
        <f>IFERROR(IF(E8=0,"無し","有り"),"")</f>
        <v>無し</v>
      </c>
      <c r="B36" s="271"/>
      <c r="C36" s="268"/>
      <c r="D36" s="17"/>
    </row>
    <row r="37" spans="1:4" ht="18.75" customHeight="1">
      <c r="A37" s="36" t="s">
        <v>125</v>
      </c>
      <c r="B37" s="8"/>
      <c r="C37" s="36"/>
      <c r="D37" s="36"/>
    </row>
    <row r="38" spans="1:4" ht="15.75" customHeight="1">
      <c r="A38" s="8"/>
      <c r="B38" s="36"/>
      <c r="C38" s="36"/>
      <c r="D38" s="36"/>
    </row>
    <row r="39" spans="1:4" ht="19.5" customHeight="1">
      <c r="A39" s="9" t="s">
        <v>126</v>
      </c>
      <c r="B39" s="8"/>
      <c r="C39" s="38"/>
      <c r="D39" s="17"/>
    </row>
    <row r="40" spans="1:4" ht="34.5" customHeight="1">
      <c r="A40" s="286" t="s">
        <v>86</v>
      </c>
      <c r="B40" s="271"/>
      <c r="C40" s="268"/>
      <c r="D40" s="83" t="str">
        <f>IF(C10="","",(IF(C10=C29,"OK","NG")))</f>
        <v>OK</v>
      </c>
    </row>
    <row r="41" spans="1:4" ht="34.5" customHeight="1">
      <c r="A41" s="286" t="s">
        <v>87</v>
      </c>
      <c r="B41" s="271"/>
      <c r="C41" s="268"/>
      <c r="D41" s="83" t="str">
        <f>IF(C10="","",(IF(D10=D29,"OK","NG")))</f>
        <v>OK</v>
      </c>
    </row>
    <row r="42" spans="1:4" ht="15.75" customHeight="1">
      <c r="A42" s="8"/>
      <c r="B42" s="8"/>
      <c r="C42" s="8"/>
      <c r="D42" s="8"/>
    </row>
    <row r="43" spans="1:4" ht="27" customHeight="1" thickBot="1">
      <c r="A43" s="56" t="s">
        <v>127</v>
      </c>
      <c r="B43" s="8"/>
      <c r="C43" s="17"/>
      <c r="D43" s="17"/>
    </row>
    <row r="44" spans="1:4" ht="7.5" customHeight="1" thickTop="1">
      <c r="A44" s="39"/>
      <c r="B44" s="40"/>
      <c r="C44" s="40"/>
      <c r="D44" s="40"/>
    </row>
    <row r="45" spans="1:4" ht="17.25" customHeight="1">
      <c r="A45" s="279" t="s">
        <v>124</v>
      </c>
      <c r="B45" s="281" t="s">
        <v>89</v>
      </c>
      <c r="C45" s="282"/>
      <c r="D45" s="282"/>
    </row>
    <row r="46" spans="1:4" ht="17.25" customHeight="1">
      <c r="A46" s="280"/>
      <c r="B46" s="283"/>
      <c r="C46" s="150"/>
      <c r="D46" s="150"/>
    </row>
    <row r="47" spans="1:4" ht="17.25" customHeight="1">
      <c r="A47" s="212"/>
      <c r="B47" s="284"/>
      <c r="C47" s="285"/>
      <c r="D47" s="285"/>
    </row>
    <row r="49" spans="1:4" ht="17.25" customHeight="1">
      <c r="A49" s="279" t="s">
        <v>124</v>
      </c>
      <c r="B49" s="281" t="s">
        <v>90</v>
      </c>
      <c r="C49" s="282"/>
      <c r="D49" s="282"/>
    </row>
    <row r="50" spans="1:4" ht="17.25" customHeight="1">
      <c r="A50" s="280"/>
      <c r="B50" s="283"/>
      <c r="C50" s="150"/>
      <c r="D50" s="150"/>
    </row>
    <row r="51" spans="1:4" ht="17.25" customHeight="1">
      <c r="A51" s="212"/>
      <c r="B51" s="284"/>
      <c r="C51" s="285"/>
      <c r="D51" s="285"/>
    </row>
    <row r="52" spans="1:4" ht="7.5" customHeight="1">
      <c r="A52" s="42"/>
      <c r="B52" s="43"/>
      <c r="C52" s="43"/>
      <c r="D52" s="43"/>
    </row>
    <row r="53" spans="1:4" ht="17.25" customHeight="1">
      <c r="A53" s="279" t="s">
        <v>124</v>
      </c>
      <c r="B53" s="281" t="s">
        <v>91</v>
      </c>
      <c r="C53" s="282"/>
      <c r="D53" s="282"/>
    </row>
    <row r="54" spans="1:4" ht="17.25" customHeight="1">
      <c r="A54" s="280"/>
      <c r="B54" s="283"/>
      <c r="C54" s="150"/>
      <c r="D54" s="150"/>
    </row>
    <row r="55" spans="1:4" ht="17.25" customHeight="1">
      <c r="A55" s="212"/>
      <c r="B55" s="284"/>
      <c r="C55" s="285"/>
      <c r="D55" s="285"/>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3"/>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ver7</dc:description>
  <cp:lastModifiedBy>梶谷 東輝</cp:lastModifiedBy>
  <cp:lastPrinted>2025-12-12T01:17:12Z</cp:lastPrinted>
  <dcterms:created xsi:type="dcterms:W3CDTF">2020-03-19T05:24:39Z</dcterms:created>
  <dcterms:modified xsi:type="dcterms:W3CDTF">2025-12-12T01:17:20Z</dcterms:modified>
  <cp:category/>
</cp:coreProperties>
</file>