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5440" windowWidth="12612" windowHeight="11016" activeTab="0"/>
  </bookViews>
  <sheets>
    <sheet name="2014年度活動予算書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<sst xmlns="http://schemas.openxmlformats.org/spreadsheetml/2006/main" count="60" uniqueCount="60">
  <si>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科　　　　　　　　目</t>
  </si>
  <si>
    <t>【非営利事業の部】</t>
  </si>
  <si>
    <t>経常収入</t>
  </si>
  <si>
    <t>業務受託金(JICA草の根)</t>
  </si>
  <si>
    <t>その他の収入</t>
  </si>
  <si>
    <t>事業費</t>
  </si>
  <si>
    <t>管理費</t>
  </si>
  <si>
    <t>人件費</t>
  </si>
  <si>
    <t>旅費交通費</t>
  </si>
  <si>
    <t>通信費</t>
  </si>
  <si>
    <t>荷造運賃</t>
  </si>
  <si>
    <t>事務所維持費</t>
  </si>
  <si>
    <t>事務用品費</t>
  </si>
  <si>
    <t>支払手数料</t>
  </si>
  <si>
    <t>その他の費用</t>
  </si>
  <si>
    <t>為替差益</t>
  </si>
  <si>
    <t>【その他の事業の部】</t>
  </si>
  <si>
    <t>商品売上高</t>
  </si>
  <si>
    <t>売上原価</t>
  </si>
  <si>
    <t>販売費及び一般管理費</t>
  </si>
  <si>
    <t>　　　　　　　　　　</t>
  </si>
  <si>
    <t>　</t>
  </si>
  <si>
    <t>その他の事業利益</t>
  </si>
  <si>
    <t>運動会・サッカー大会など（自主事業）</t>
  </si>
  <si>
    <t>スポーツ施設支援</t>
  </si>
  <si>
    <t>障がい者支援</t>
  </si>
  <si>
    <t>障がい者スポーツの振興</t>
  </si>
  <si>
    <t>小学校体育振興（JICA草の根）</t>
  </si>
  <si>
    <t>日本語教室</t>
  </si>
  <si>
    <t>ＮＣＣＣ運営・生活支援</t>
  </si>
  <si>
    <t>職業訓練・ソーシャルビジネス準備</t>
  </si>
  <si>
    <t>子どもの健康増進・疾病予防</t>
  </si>
  <si>
    <t>国際理解・交流事業</t>
  </si>
  <si>
    <t>その他この法人の目的を達成するために必要な事業</t>
  </si>
  <si>
    <t>金　　額　　（単位：円）</t>
  </si>
  <si>
    <t>3.11東日本大震災支援</t>
  </si>
  <si>
    <t>スタディーツアー・サービスラーニング他</t>
  </si>
  <si>
    <t>Ⅰ　経常収益</t>
  </si>
  <si>
    <t>Ⅱ　経常費用</t>
  </si>
  <si>
    <t>Ⅲ　経常外収益</t>
  </si>
  <si>
    <t>経常収益計</t>
  </si>
  <si>
    <t>事業費計</t>
  </si>
  <si>
    <t>管理費計</t>
  </si>
  <si>
    <t>経常費用計</t>
  </si>
  <si>
    <t>当期正味財産増減額</t>
  </si>
  <si>
    <t>前期繰越正味財産額</t>
  </si>
  <si>
    <t>次期繰越正味財産額</t>
  </si>
  <si>
    <t>ｽﾎﾟｰﾂを通じた開発支援事業</t>
  </si>
  <si>
    <t>当期　経常増　減　額</t>
  </si>
  <si>
    <t>国内外におけるスポーツ大会        イベントの運営協力事業</t>
  </si>
  <si>
    <t>会費収入</t>
  </si>
  <si>
    <t>助成金収入</t>
  </si>
  <si>
    <t>寄附金収入</t>
  </si>
  <si>
    <t>経常外収益計</t>
  </si>
  <si>
    <t>新事業</t>
  </si>
  <si>
    <t>　　　　　　　　　　　　　　　　　　　　　　　　　　　　　　　　　　　　　　　　　　　　特定非営利活動法人　ハート・オブ・ゴールド</t>
  </si>
  <si>
    <t xml:space="preserve"> 2014年度　活動予算書</t>
  </si>
  <si>
    <t xml:space="preserve">　　　　　　　　　　　　　　　　　 （自2014年4月1日　　至2015年3月31日）　                                    </t>
  </si>
  <si>
    <t>DVD作成・出版・調査・研究・ネット他</t>
  </si>
  <si>
    <t>被災地,紛争地における　　　　　　自立、復興支援事業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</si>
</sst>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u val="single"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/>
      <top style="hair"/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dashed"/>
    </border>
    <border>
      <left style="hair"/>
      <right style="thin"/>
      <top>
        <color indexed="63"/>
      </top>
      <bottom style="dashed"/>
    </border>
    <border>
      <left style="hair"/>
      <right style="thin"/>
      <top/>
      <bottom style="hair"/>
    </border>
    <border>
      <left style="hair"/>
      <right style="thin"/>
      <top style="dashed"/>
      <bottom style="dashed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/>
      <right style="hair"/>
      <top style="hair"/>
      <bottom style="dashed"/>
    </border>
    <border>
      <left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thin"/>
    </border>
    <border>
      <left style="hair"/>
      <right style="hair"/>
      <top/>
      <bottom style="hair"/>
    </border>
    <border>
      <left style="hair"/>
      <right style="hair"/>
      <top style="dashed"/>
      <bottom style="dashed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/>
      <right style="hair"/>
      <top>
        <color indexed="63"/>
      </top>
      <bottom style="dashed"/>
    </border>
    <border>
      <left>
        <color indexed="63"/>
      </left>
      <right style="hair"/>
      <top>
        <color indexed="63"/>
      </top>
      <bottom style="hair"/>
    </border>
    <border>
      <left/>
      <right style="hair"/>
      <top style="dashed"/>
      <bottom style="hair"/>
    </border>
    <border>
      <left/>
      <right style="hair"/>
      <top style="dashed"/>
      <bottom style="dash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/>
      <top style="thin"/>
      <bottom/>
    </border>
    <border>
      <left style="hair"/>
      <right style="hair"/>
      <top style="thin"/>
      <bottom>
        <color indexed="63"/>
      </bottom>
    </border>
    <border>
      <left/>
      <right>
        <color indexed="63"/>
      </right>
      <top style="dashed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ashed"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 horizontal="distributed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distributed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Fill="1" applyBorder="1" applyAlignment="1">
      <alignment horizontal="right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distributed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15" xfId="0" applyFont="1" applyFill="1" applyBorder="1" applyAlignment="1">
      <alignment/>
    </xf>
    <xf numFmtId="0" fontId="6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6" fillId="0" borderId="16" xfId="0" applyFont="1" applyBorder="1" applyAlignment="1" quotePrefix="1">
      <alignment horizontal="center"/>
    </xf>
    <xf numFmtId="0" fontId="45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45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6" fillId="0" borderId="23" xfId="0" applyFont="1" applyFill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3" fontId="6" fillId="0" borderId="26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vertical="distributed"/>
    </xf>
    <xf numFmtId="0" fontId="6" fillId="0" borderId="20" xfId="0" applyFont="1" applyBorder="1" applyAlignment="1" quotePrefix="1">
      <alignment horizontal="center"/>
    </xf>
    <xf numFmtId="3" fontId="6" fillId="0" borderId="35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6" fillId="0" borderId="36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37" xfId="0" applyFont="1" applyBorder="1" applyAlignment="1">
      <alignment horizontal="distributed"/>
    </xf>
    <xf numFmtId="0" fontId="6" fillId="0" borderId="37" xfId="0" applyFont="1" applyFill="1" applyBorder="1" applyAlignment="1">
      <alignment horizontal="distributed"/>
    </xf>
    <xf numFmtId="3" fontId="6" fillId="0" borderId="38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3" fontId="6" fillId="0" borderId="39" xfId="0" applyNumberFormat="1" applyFont="1" applyFill="1" applyBorder="1" applyAlignment="1">
      <alignment horizontal="right"/>
    </xf>
    <xf numFmtId="3" fontId="6" fillId="0" borderId="40" xfId="0" applyNumberFormat="1" applyFont="1" applyFill="1" applyBorder="1" applyAlignment="1">
      <alignment horizontal="right"/>
    </xf>
    <xf numFmtId="0" fontId="4" fillId="0" borderId="41" xfId="0" applyFont="1" applyBorder="1" applyAlignment="1">
      <alignment/>
    </xf>
    <xf numFmtId="3" fontId="6" fillId="0" borderId="38" xfId="0" applyNumberFormat="1" applyFont="1" applyFill="1" applyBorder="1" applyAlignment="1">
      <alignment horizontal="right"/>
    </xf>
    <xf numFmtId="3" fontId="6" fillId="0" borderId="39" xfId="0" applyNumberFormat="1" applyFont="1" applyBorder="1" applyAlignment="1">
      <alignment horizontal="right" vertical="distributed"/>
    </xf>
    <xf numFmtId="3" fontId="6" fillId="0" borderId="42" xfId="0" applyNumberFormat="1" applyFont="1" applyFill="1" applyBorder="1" applyAlignment="1">
      <alignment horizontal="right"/>
    </xf>
    <xf numFmtId="3" fontId="6" fillId="0" borderId="43" xfId="0" applyNumberFormat="1" applyFont="1" applyFill="1" applyBorder="1" applyAlignment="1">
      <alignment horizontal="right"/>
    </xf>
    <xf numFmtId="3" fontId="6" fillId="0" borderId="44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3" xfId="0" applyFont="1" applyBorder="1" applyAlignment="1">
      <alignment/>
    </xf>
    <xf numFmtId="3" fontId="6" fillId="0" borderId="45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 vertical="distributed"/>
    </xf>
    <xf numFmtId="3" fontId="6" fillId="0" borderId="32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0" fontId="6" fillId="0" borderId="37" xfId="0" applyFont="1" applyFill="1" applyBorder="1" applyAlignment="1">
      <alignment horizontal="justify"/>
    </xf>
    <xf numFmtId="0" fontId="6" fillId="0" borderId="37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justify"/>
    </xf>
    <xf numFmtId="0" fontId="6" fillId="0" borderId="36" xfId="0" applyFont="1" applyFill="1" applyBorder="1" applyAlignment="1">
      <alignment horizontal="justify"/>
    </xf>
    <xf numFmtId="0" fontId="6" fillId="0" borderId="49" xfId="0" applyFont="1" applyFill="1" applyBorder="1" applyAlignment="1">
      <alignment horizontal="justify"/>
    </xf>
    <xf numFmtId="0" fontId="6" fillId="0" borderId="50" xfId="0" applyFont="1" applyFill="1" applyBorder="1" applyAlignment="1">
      <alignment horizontal="justify" vertical="center" wrapText="1"/>
    </xf>
    <xf numFmtId="3" fontId="6" fillId="0" borderId="51" xfId="0" applyNumberFormat="1" applyFont="1" applyBorder="1" applyAlignment="1">
      <alignment horizontal="right"/>
    </xf>
    <xf numFmtId="3" fontId="6" fillId="0" borderId="52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0" fontId="6" fillId="0" borderId="53" xfId="0" applyFont="1" applyFill="1" applyBorder="1" applyAlignment="1">
      <alignment/>
    </xf>
    <xf numFmtId="3" fontId="6" fillId="0" borderId="42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0" fontId="6" fillId="0" borderId="54" xfId="0" applyFont="1" applyFill="1" applyBorder="1" applyAlignment="1">
      <alignment/>
    </xf>
    <xf numFmtId="3" fontId="6" fillId="0" borderId="55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4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distributed" vertical="distributed"/>
    </xf>
    <xf numFmtId="0" fontId="6" fillId="0" borderId="15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56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0" fontId="6" fillId="0" borderId="17" xfId="0" applyFont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57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17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B1">
      <selection activeCell="H53" sqref="H53"/>
    </sheetView>
  </sheetViews>
  <sheetFormatPr defaultColWidth="9.00390625" defaultRowHeight="15"/>
  <cols>
    <col min="1" max="1" width="2.7109375" style="38" customWidth="1"/>
    <col min="2" max="2" width="4.7109375" style="38" customWidth="1"/>
    <col min="3" max="3" width="14.7109375" style="38" customWidth="1"/>
    <col min="4" max="4" width="9.140625" style="38" customWidth="1"/>
    <col min="5" max="5" width="29.140625" style="38" bestFit="1" customWidth="1"/>
    <col min="6" max="7" width="13.7109375" style="78" customWidth="1"/>
    <col min="8" max="16384" width="9.00390625" style="1" customWidth="1"/>
  </cols>
  <sheetData>
    <row r="1" spans="1:7" ht="20.25" customHeight="1">
      <c r="A1" s="4"/>
      <c r="B1" s="110" t="s">
        <v>56</v>
      </c>
      <c r="C1" s="111"/>
      <c r="D1" s="111"/>
      <c r="E1" s="111"/>
      <c r="F1" s="111"/>
      <c r="G1" s="111"/>
    </row>
    <row r="2" spans="1:7" ht="13.5" customHeight="1">
      <c r="A2" s="4"/>
      <c r="B2" s="112" t="s">
        <v>57</v>
      </c>
      <c r="C2" s="112"/>
      <c r="D2" s="112"/>
      <c r="E2" s="112"/>
      <c r="F2" s="112"/>
      <c r="G2" s="112"/>
    </row>
    <row r="3" spans="1:7" ht="13.5" customHeight="1">
      <c r="A3" s="4"/>
      <c r="B3" s="4"/>
      <c r="C3" s="3" t="s">
        <v>20</v>
      </c>
      <c r="D3" s="3"/>
      <c r="E3" s="3"/>
      <c r="F3" s="39"/>
      <c r="G3" s="39"/>
    </row>
    <row r="4" spans="1:7" ht="13.5" customHeight="1">
      <c r="A4" s="60"/>
      <c r="B4" s="101" t="s">
        <v>55</v>
      </c>
      <c r="C4" s="101"/>
      <c r="D4" s="101"/>
      <c r="E4" s="101"/>
      <c r="F4" s="101"/>
      <c r="G4" s="101"/>
    </row>
    <row r="5" spans="1:7" s="5" customFormat="1" ht="13.5" customHeight="1">
      <c r="A5" s="3"/>
      <c r="B5" s="113" t="s">
        <v>0</v>
      </c>
      <c r="C5" s="114"/>
      <c r="D5" s="114"/>
      <c r="E5" s="114"/>
      <c r="F5" s="115" t="s">
        <v>34</v>
      </c>
      <c r="G5" s="116"/>
    </row>
    <row r="6" spans="1:7" s="5" customFormat="1" ht="13.5" customHeight="1">
      <c r="A6" s="3"/>
      <c r="B6" s="6" t="s">
        <v>1</v>
      </c>
      <c r="C6" s="2"/>
      <c r="D6" s="2"/>
      <c r="E6" s="2"/>
      <c r="F6" s="90"/>
      <c r="G6" s="42"/>
    </row>
    <row r="7" spans="1:7" s="5" customFormat="1" ht="13.5" customHeight="1">
      <c r="A7" s="3"/>
      <c r="B7" s="6" t="s">
        <v>37</v>
      </c>
      <c r="C7" s="8"/>
      <c r="D7" s="3"/>
      <c r="E7" s="3"/>
      <c r="F7" s="91"/>
      <c r="G7" s="43"/>
    </row>
    <row r="8" spans="1:7" s="5" customFormat="1" ht="13.5" customHeight="1">
      <c r="A8" s="3"/>
      <c r="B8" s="9">
        <v>1</v>
      </c>
      <c r="C8" s="10" t="s">
        <v>2</v>
      </c>
      <c r="D8" s="3"/>
      <c r="E8" s="3"/>
      <c r="F8" s="92"/>
      <c r="G8" s="43"/>
    </row>
    <row r="9" spans="1:7" s="5" customFormat="1" ht="13.5" customHeight="1">
      <c r="A9" s="3"/>
      <c r="B9" s="11"/>
      <c r="C9" s="105" t="s">
        <v>50</v>
      </c>
      <c r="D9" s="117"/>
      <c r="E9" s="63"/>
      <c r="F9" s="65">
        <v>3000000</v>
      </c>
      <c r="G9" s="44"/>
    </row>
    <row r="10" spans="1:7" s="5" customFormat="1" ht="13.5" customHeight="1">
      <c r="A10" s="3"/>
      <c r="B10" s="13"/>
      <c r="C10" s="117" t="s">
        <v>52</v>
      </c>
      <c r="D10" s="117"/>
      <c r="E10" s="63"/>
      <c r="F10" s="66">
        <v>37000000</v>
      </c>
      <c r="G10" s="44"/>
    </row>
    <row r="11" spans="1:7" s="5" customFormat="1" ht="13.5" customHeight="1">
      <c r="A11" s="3"/>
      <c r="B11" s="13"/>
      <c r="C11" s="109" t="s">
        <v>51</v>
      </c>
      <c r="D11" s="109"/>
      <c r="E11" s="64"/>
      <c r="F11" s="67">
        <v>7000000</v>
      </c>
      <c r="G11" s="45"/>
    </row>
    <row r="12" spans="1:7" s="5" customFormat="1" ht="13.5" customHeight="1">
      <c r="A12" s="3"/>
      <c r="B12" s="13"/>
      <c r="C12" s="109" t="s">
        <v>3</v>
      </c>
      <c r="D12" s="109"/>
      <c r="E12" s="64"/>
      <c r="F12" s="67">
        <v>17000000</v>
      </c>
      <c r="G12" s="45"/>
    </row>
    <row r="13" spans="1:7" s="5" customFormat="1" ht="13.5" customHeight="1">
      <c r="A13" s="3"/>
      <c r="B13" s="13"/>
      <c r="C13" s="118" t="s">
        <v>4</v>
      </c>
      <c r="D13" s="118"/>
      <c r="E13" s="61"/>
      <c r="F13" s="68">
        <v>2000000</v>
      </c>
      <c r="G13" s="46"/>
    </row>
    <row r="14" spans="1:7" s="5" customFormat="1" ht="13.5" customHeight="1">
      <c r="A14" s="3"/>
      <c r="B14" s="11"/>
      <c r="C14" s="29"/>
      <c r="D14" s="100" t="s">
        <v>40</v>
      </c>
      <c r="E14" s="100"/>
      <c r="F14" s="69"/>
      <c r="G14" s="79">
        <f>F9+F10+F11+F12+F13</f>
        <v>66000000</v>
      </c>
    </row>
    <row r="15" spans="1:7" s="5" customFormat="1" ht="13.5" customHeight="1">
      <c r="A15" s="3"/>
      <c r="B15" s="6" t="s">
        <v>38</v>
      </c>
      <c r="C15" s="16"/>
      <c r="D15" s="17"/>
      <c r="E15" s="17"/>
      <c r="F15" s="70"/>
      <c r="G15" s="47"/>
    </row>
    <row r="16" spans="1:7" s="5" customFormat="1" ht="13.5" customHeight="1">
      <c r="A16" s="3"/>
      <c r="B16" s="9">
        <v>1</v>
      </c>
      <c r="C16" s="18" t="s">
        <v>5</v>
      </c>
      <c r="D16" s="29"/>
      <c r="E16" s="17"/>
      <c r="F16" s="70"/>
      <c r="G16" s="47"/>
    </row>
    <row r="17" spans="1:7" s="5" customFormat="1" ht="29.25" customHeight="1">
      <c r="A17" s="3"/>
      <c r="B17" s="11"/>
      <c r="C17" s="126" t="s">
        <v>49</v>
      </c>
      <c r="D17" s="126"/>
      <c r="E17" s="56"/>
      <c r="F17" s="71">
        <v>2000000</v>
      </c>
      <c r="G17" s="80"/>
    </row>
    <row r="18" spans="1:7" s="5" customFormat="1" ht="13.5" customHeight="1">
      <c r="A18" s="3"/>
      <c r="B18" s="13"/>
      <c r="C18" s="127" t="s">
        <v>47</v>
      </c>
      <c r="D18" s="127"/>
      <c r="E18" s="83" t="s">
        <v>27</v>
      </c>
      <c r="F18" s="67">
        <v>17000000</v>
      </c>
      <c r="G18" s="45"/>
    </row>
    <row r="19" spans="1:7" s="5" customFormat="1" ht="13.5" customHeight="1">
      <c r="A19" s="19"/>
      <c r="B19" s="20"/>
      <c r="C19" s="123"/>
      <c r="D19" s="123"/>
      <c r="E19" s="84" t="s">
        <v>23</v>
      </c>
      <c r="F19" s="67">
        <v>4000000</v>
      </c>
      <c r="G19" s="45"/>
    </row>
    <row r="20" spans="1:7" s="5" customFormat="1" ht="13.5" customHeight="1">
      <c r="A20" s="3"/>
      <c r="B20" s="11"/>
      <c r="C20" s="40"/>
      <c r="D20" s="40"/>
      <c r="E20" s="85" t="s">
        <v>24</v>
      </c>
      <c r="F20" s="68">
        <v>1000000</v>
      </c>
      <c r="G20" s="48"/>
    </row>
    <row r="21" spans="1:7" s="5" customFormat="1" ht="13.5" customHeight="1">
      <c r="A21" s="3"/>
      <c r="B21" s="13"/>
      <c r="C21" s="107" t="s">
        <v>25</v>
      </c>
      <c r="D21" s="107"/>
      <c r="E21" s="86" t="s">
        <v>26</v>
      </c>
      <c r="F21" s="72">
        <v>1000000</v>
      </c>
      <c r="G21" s="49"/>
    </row>
    <row r="22" spans="1:7" s="5" customFormat="1" ht="13.5" customHeight="1">
      <c r="A22" s="3"/>
      <c r="B22" s="13"/>
      <c r="C22" s="124"/>
      <c r="D22" s="124"/>
      <c r="E22" s="87" t="s">
        <v>54</v>
      </c>
      <c r="F22" s="68">
        <v>3000000</v>
      </c>
      <c r="G22" s="46"/>
    </row>
    <row r="23" spans="1:7" s="5" customFormat="1" ht="27" customHeight="1">
      <c r="A23" s="3"/>
      <c r="B23" s="22"/>
      <c r="C23" s="125" t="s">
        <v>59</v>
      </c>
      <c r="D23" s="125"/>
      <c r="E23" s="86" t="s">
        <v>28</v>
      </c>
      <c r="F23" s="72">
        <v>1800000</v>
      </c>
      <c r="G23" s="49"/>
    </row>
    <row r="24" spans="1:7" s="5" customFormat="1" ht="13.5" customHeight="1">
      <c r="A24" s="3"/>
      <c r="B24" s="13"/>
      <c r="C24" s="21"/>
      <c r="D24" s="21"/>
      <c r="E24" s="83" t="s">
        <v>29</v>
      </c>
      <c r="F24" s="67">
        <v>8000000</v>
      </c>
      <c r="G24" s="45"/>
    </row>
    <row r="25" spans="1:7" s="5" customFormat="1" ht="13.5" customHeight="1">
      <c r="A25" s="3"/>
      <c r="B25" s="13"/>
      <c r="C25" s="21"/>
      <c r="D25" s="21"/>
      <c r="E25" s="83" t="s">
        <v>30</v>
      </c>
      <c r="F25" s="67">
        <v>2000000</v>
      </c>
      <c r="G25" s="45"/>
    </row>
    <row r="26" spans="1:7" s="5" customFormat="1" ht="13.5" customHeight="1">
      <c r="A26" s="3"/>
      <c r="B26" s="13"/>
      <c r="C26" s="21"/>
      <c r="D26" s="21"/>
      <c r="E26" s="83" t="s">
        <v>31</v>
      </c>
      <c r="F26" s="67">
        <v>1800000</v>
      </c>
      <c r="G26" s="45"/>
    </row>
    <row r="27" spans="1:7" s="5" customFormat="1" ht="13.5" customHeight="1">
      <c r="A27" s="3"/>
      <c r="B27" s="13"/>
      <c r="C27" s="41"/>
      <c r="D27" s="41"/>
      <c r="E27" s="87" t="s">
        <v>35</v>
      </c>
      <c r="F27" s="68">
        <v>5000000</v>
      </c>
      <c r="G27" s="46"/>
    </row>
    <row r="28" spans="1:7" s="5" customFormat="1" ht="13.5" customHeight="1">
      <c r="A28" s="3"/>
      <c r="B28" s="13"/>
      <c r="C28" s="107" t="s">
        <v>32</v>
      </c>
      <c r="D28" s="107"/>
      <c r="E28" s="88" t="s">
        <v>36</v>
      </c>
      <c r="F28" s="72">
        <v>2000000</v>
      </c>
      <c r="G28" s="49"/>
    </row>
    <row r="29" spans="1:7" s="5" customFormat="1" ht="26.25" customHeight="1">
      <c r="A29" s="3"/>
      <c r="B29" s="13"/>
      <c r="C29" s="128" t="s">
        <v>33</v>
      </c>
      <c r="D29" s="128"/>
      <c r="E29" s="89" t="s">
        <v>58</v>
      </c>
      <c r="F29" s="73">
        <v>4100000</v>
      </c>
      <c r="G29" s="50"/>
    </row>
    <row r="30" spans="1:7" s="5" customFormat="1" ht="13.5" customHeight="1">
      <c r="A30" s="3"/>
      <c r="B30" s="13" t="s">
        <v>21</v>
      </c>
      <c r="C30" s="23"/>
      <c r="D30" s="100" t="s">
        <v>41</v>
      </c>
      <c r="E30" s="106"/>
      <c r="F30" s="69"/>
      <c r="G30" s="79">
        <f>SUM(F17:F29)</f>
        <v>52700000</v>
      </c>
    </row>
    <row r="31" spans="1:7" s="5" customFormat="1" ht="13.5" customHeight="1">
      <c r="A31" s="3"/>
      <c r="B31" s="57">
        <v>2</v>
      </c>
      <c r="C31" s="27" t="s">
        <v>6</v>
      </c>
      <c r="D31" s="93"/>
      <c r="E31" s="17"/>
      <c r="F31" s="70"/>
      <c r="G31" s="47"/>
    </row>
    <row r="32" spans="1:7" s="5" customFormat="1" ht="13.5" customHeight="1">
      <c r="A32" s="3"/>
      <c r="B32" s="11"/>
      <c r="C32" s="108" t="s">
        <v>7</v>
      </c>
      <c r="D32" s="108"/>
      <c r="E32" s="15"/>
      <c r="F32" s="67">
        <v>7000000</v>
      </c>
      <c r="G32" s="45"/>
    </row>
    <row r="33" spans="1:7" s="5" customFormat="1" ht="13.5" customHeight="1">
      <c r="A33" s="3"/>
      <c r="B33" s="13"/>
      <c r="C33" s="109" t="s">
        <v>8</v>
      </c>
      <c r="D33" s="109"/>
      <c r="E33" s="15"/>
      <c r="F33" s="67">
        <v>1500000</v>
      </c>
      <c r="G33" s="45"/>
    </row>
    <row r="34" spans="1:7" s="5" customFormat="1" ht="13.5" customHeight="1">
      <c r="A34" s="3"/>
      <c r="B34" s="13"/>
      <c r="C34" s="109" t="s">
        <v>9</v>
      </c>
      <c r="D34" s="109"/>
      <c r="E34" s="15"/>
      <c r="F34" s="70">
        <v>800000</v>
      </c>
      <c r="G34" s="47"/>
    </row>
    <row r="35" spans="1:7" s="5" customFormat="1" ht="13.5" customHeight="1">
      <c r="A35" s="3"/>
      <c r="B35" s="13"/>
      <c r="C35" s="109" t="s">
        <v>10</v>
      </c>
      <c r="D35" s="109"/>
      <c r="E35" s="15"/>
      <c r="F35" s="74">
        <v>200000</v>
      </c>
      <c r="G35" s="51"/>
    </row>
    <row r="36" spans="1:7" s="5" customFormat="1" ht="13.5" customHeight="1">
      <c r="A36" s="3"/>
      <c r="B36" s="13"/>
      <c r="C36" s="109" t="s">
        <v>11</v>
      </c>
      <c r="D36" s="109"/>
      <c r="E36" s="15"/>
      <c r="F36" s="74">
        <v>1300000</v>
      </c>
      <c r="G36" s="51"/>
    </row>
    <row r="37" spans="1:7" s="5" customFormat="1" ht="13.5" customHeight="1">
      <c r="A37" s="3"/>
      <c r="B37" s="13"/>
      <c r="C37" s="109" t="s">
        <v>12</v>
      </c>
      <c r="D37" s="109"/>
      <c r="E37" s="15"/>
      <c r="F37" s="74">
        <v>1000000</v>
      </c>
      <c r="G37" s="51"/>
    </row>
    <row r="38" spans="1:7" s="5" customFormat="1" ht="13.5" customHeight="1">
      <c r="A38" s="3"/>
      <c r="B38" s="13"/>
      <c r="C38" s="109" t="s">
        <v>13</v>
      </c>
      <c r="D38" s="109"/>
      <c r="E38" s="15"/>
      <c r="F38" s="74">
        <v>600000</v>
      </c>
      <c r="G38" s="51"/>
    </row>
    <row r="39" spans="1:7" s="5" customFormat="1" ht="13.5" customHeight="1">
      <c r="A39" s="7"/>
      <c r="B39" s="13"/>
      <c r="C39" s="109" t="s">
        <v>14</v>
      </c>
      <c r="D39" s="109"/>
      <c r="E39" s="15"/>
      <c r="F39" s="67">
        <v>900000</v>
      </c>
      <c r="G39" s="51"/>
    </row>
    <row r="40" spans="1:7" s="5" customFormat="1" ht="13.5" customHeight="1">
      <c r="A40" s="3"/>
      <c r="B40" s="26"/>
      <c r="C40" s="24"/>
      <c r="D40" s="102" t="s">
        <v>42</v>
      </c>
      <c r="E40" s="103"/>
      <c r="F40" s="75"/>
      <c r="G40" s="81">
        <f>SUM(F32:F39)</f>
        <v>13300000</v>
      </c>
    </row>
    <row r="41" spans="1:7" s="5" customFormat="1" ht="13.5" customHeight="1">
      <c r="A41" s="3"/>
      <c r="B41" s="26"/>
      <c r="C41" s="3"/>
      <c r="D41" s="102" t="s">
        <v>43</v>
      </c>
      <c r="E41" s="102"/>
      <c r="F41" s="76"/>
      <c r="G41" s="82">
        <f>G30+G40</f>
        <v>66000000</v>
      </c>
    </row>
    <row r="42" spans="1:7" s="5" customFormat="1" ht="13.5" customHeight="1">
      <c r="A42" s="3"/>
      <c r="B42" s="26"/>
      <c r="C42" s="3"/>
      <c r="D42" s="104" t="s">
        <v>48</v>
      </c>
      <c r="E42" s="104"/>
      <c r="F42" s="76"/>
      <c r="G42" s="58">
        <f>G14-G41</f>
        <v>0</v>
      </c>
    </row>
    <row r="43" spans="1:7" s="5" customFormat="1" ht="13.5" customHeight="1">
      <c r="A43" s="7"/>
      <c r="B43" s="55" t="s">
        <v>39</v>
      </c>
      <c r="C43" s="28"/>
      <c r="D43" s="96"/>
      <c r="E43" s="96"/>
      <c r="F43" s="97"/>
      <c r="G43" s="98"/>
    </row>
    <row r="44" spans="1:7" s="5" customFormat="1" ht="13.5" customHeight="1">
      <c r="A44" s="3"/>
      <c r="B44" s="11"/>
      <c r="C44" s="105" t="s">
        <v>15</v>
      </c>
      <c r="D44" s="105"/>
      <c r="E44" s="12"/>
      <c r="F44" s="94">
        <v>600000</v>
      </c>
      <c r="G44" s="95"/>
    </row>
    <row r="45" spans="1:7" s="5" customFormat="1" ht="13.5" customHeight="1">
      <c r="A45" s="3"/>
      <c r="B45" s="34"/>
      <c r="C45" s="59"/>
      <c r="D45" s="100" t="s">
        <v>53</v>
      </c>
      <c r="E45" s="100"/>
      <c r="F45" s="77"/>
      <c r="G45" s="52">
        <f>G42+F44</f>
        <v>600000</v>
      </c>
    </row>
    <row r="46" spans="1:7" s="5" customFormat="1" ht="13.5" customHeight="1">
      <c r="A46" s="3"/>
      <c r="B46" s="6" t="s">
        <v>16</v>
      </c>
      <c r="C46" s="16"/>
      <c r="D46" s="96"/>
      <c r="E46" s="96"/>
      <c r="F46" s="97"/>
      <c r="G46" s="98"/>
    </row>
    <row r="47" spans="1:10" s="5" customFormat="1" ht="13.5" customHeight="1">
      <c r="A47" s="3"/>
      <c r="B47" s="30">
        <v>1</v>
      </c>
      <c r="C47" s="12" t="s">
        <v>17</v>
      </c>
      <c r="D47" s="62"/>
      <c r="E47" s="29"/>
      <c r="F47" s="72">
        <v>800000</v>
      </c>
      <c r="G47" s="47"/>
      <c r="J47" s="31"/>
    </row>
    <row r="48" spans="1:10" s="5" customFormat="1" ht="13.5" customHeight="1">
      <c r="A48" s="3"/>
      <c r="B48" s="32">
        <v>2</v>
      </c>
      <c r="C48" s="14" t="s">
        <v>18</v>
      </c>
      <c r="D48" s="15"/>
      <c r="E48" s="23"/>
      <c r="F48" s="67">
        <v>550000</v>
      </c>
      <c r="G48" s="45"/>
      <c r="J48" s="31"/>
    </row>
    <row r="49" spans="1:10" s="5" customFormat="1" ht="13.5" customHeight="1">
      <c r="A49" s="3"/>
      <c r="B49" s="32">
        <v>3</v>
      </c>
      <c r="C49" s="25" t="s">
        <v>19</v>
      </c>
      <c r="D49" s="33"/>
      <c r="E49" s="23"/>
      <c r="F49" s="70">
        <v>240000</v>
      </c>
      <c r="G49" s="47"/>
      <c r="J49" s="31"/>
    </row>
    <row r="50" spans="1:7" s="5" customFormat="1" ht="13.5" customHeight="1">
      <c r="A50" s="3"/>
      <c r="B50" s="34"/>
      <c r="C50" s="35"/>
      <c r="D50" s="106" t="s">
        <v>22</v>
      </c>
      <c r="E50" s="106"/>
      <c r="F50" s="77"/>
      <c r="G50" s="52">
        <v>10000</v>
      </c>
    </row>
    <row r="51" spans="1:7" s="5" customFormat="1" ht="13.5" customHeight="1">
      <c r="A51" s="3"/>
      <c r="B51" s="119" t="s">
        <v>44</v>
      </c>
      <c r="C51" s="120"/>
      <c r="D51" s="37"/>
      <c r="E51" s="37"/>
      <c r="F51" s="53"/>
      <c r="G51" s="47">
        <f>G45+G50</f>
        <v>610000</v>
      </c>
    </row>
    <row r="52" spans="1:7" s="5" customFormat="1" ht="13.5" customHeight="1">
      <c r="A52" s="3"/>
      <c r="B52" s="121" t="s">
        <v>45</v>
      </c>
      <c r="C52" s="122"/>
      <c r="D52" s="37"/>
      <c r="E52" s="37"/>
      <c r="F52" s="53"/>
      <c r="G52" s="58">
        <v>25586610</v>
      </c>
    </row>
    <row r="53" spans="1:7" s="5" customFormat="1" ht="13.5" customHeight="1">
      <c r="A53" s="3"/>
      <c r="B53" s="99" t="s">
        <v>46</v>
      </c>
      <c r="C53" s="100"/>
      <c r="D53" s="36"/>
      <c r="E53" s="36"/>
      <c r="F53" s="54"/>
      <c r="G53" s="82">
        <f>G51+G52</f>
        <v>26196610</v>
      </c>
    </row>
    <row r="54" ht="8.25" customHeight="1"/>
    <row r="55" ht="12.75" customHeight="1"/>
  </sheetData>
  <sheetProtection/>
  <mergeCells count="37">
    <mergeCell ref="D14:E14"/>
    <mergeCell ref="C17:D17"/>
    <mergeCell ref="C18:D18"/>
    <mergeCell ref="C29:D29"/>
    <mergeCell ref="D30:E30"/>
    <mergeCell ref="C34:D34"/>
    <mergeCell ref="C35:D35"/>
    <mergeCell ref="C19:D19"/>
    <mergeCell ref="C21:D21"/>
    <mergeCell ref="C22:D22"/>
    <mergeCell ref="C23:D23"/>
    <mergeCell ref="B51:C51"/>
    <mergeCell ref="B52:C52"/>
    <mergeCell ref="C36:D36"/>
    <mergeCell ref="C37:D37"/>
    <mergeCell ref="C38:D38"/>
    <mergeCell ref="C39:D39"/>
    <mergeCell ref="C33:D33"/>
    <mergeCell ref="B1:G1"/>
    <mergeCell ref="B2:G2"/>
    <mergeCell ref="B5:E5"/>
    <mergeCell ref="F5:G5"/>
    <mergeCell ref="C9:D9"/>
    <mergeCell ref="C10:D10"/>
    <mergeCell ref="C11:D11"/>
    <mergeCell ref="C12:D12"/>
    <mergeCell ref="C13:D13"/>
    <mergeCell ref="B53:C53"/>
    <mergeCell ref="B4:G4"/>
    <mergeCell ref="D40:E40"/>
    <mergeCell ref="D41:E41"/>
    <mergeCell ref="D42:E42"/>
    <mergeCell ref="C44:D44"/>
    <mergeCell ref="D45:E45"/>
    <mergeCell ref="D50:E50"/>
    <mergeCell ref="C28:D28"/>
    <mergeCell ref="C32:D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 </cp:lastModifiedBy>
  <cp:lastPrinted>2014-05-28T02:42:23Z</cp:lastPrinted>
  <dcterms:created xsi:type="dcterms:W3CDTF">2013-05-31T07:58:51Z</dcterms:created>
  <dcterms:modified xsi:type="dcterms:W3CDTF">2014-12-01T21:26:27Z</dcterms:modified>
  <cp:category/>
  <cp:version/>
  <cp:contentType/>
  <cp:contentStatus/>
</cp:coreProperties>
</file>