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96E7D2-5DC2-48DF-8256-E99063478AA2}" xr6:coauthVersionLast="47" xr6:coauthVersionMax="47" xr10:uidLastSave="{00000000-0000-0000-0000-000000000000}"/>
  <bookViews>
    <workbookView xWindow="-110" yWindow="-110" windowWidth="19420" windowHeight="10300" xr2:uid="{E2EAB140-FCDA-45C8-B248-8A55F2EF8828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D85" i="1" s="1"/>
  <c r="C19" i="1"/>
  <c r="D23" i="1" s="1"/>
  <c r="C84" i="1"/>
  <c r="C79" i="1"/>
  <c r="C30" i="1"/>
  <c r="C14" i="1"/>
  <c r="C11" i="1"/>
  <c r="C9" i="1"/>
  <c r="D86" i="1" l="1"/>
  <c r="D88" i="1" s="1"/>
</calcChain>
</file>

<file path=xl/sharedStrings.xml><?xml version="1.0" encoding="utf-8"?>
<sst xmlns="http://schemas.openxmlformats.org/spreadsheetml/2006/main" count="139" uniqueCount="134">
  <si>
    <t>科　　目</t>
    <rPh sb="0" eb="1">
      <t>カ</t>
    </rPh>
    <rPh sb="3" eb="4">
      <t>メ</t>
    </rPh>
    <phoneticPr fontId="2"/>
  </si>
  <si>
    <t>　１　事業費</t>
    <rPh sb="3" eb="6">
      <t>ジギョウヒ</t>
    </rPh>
    <phoneticPr fontId="2"/>
  </si>
  <si>
    <t>　２　管理費</t>
    <rPh sb="3" eb="6">
      <t>カンリヒ</t>
    </rPh>
    <phoneticPr fontId="2"/>
  </si>
  <si>
    <t>金額（円）</t>
    <rPh sb="0" eb="2">
      <t>キンガク</t>
    </rPh>
    <rPh sb="3" eb="4">
      <t>エン</t>
    </rPh>
    <phoneticPr fontId="2"/>
  </si>
  <si>
    <t>　当期支出合計</t>
    <rPh sb="1" eb="3">
      <t>トウキ</t>
    </rPh>
    <rPh sb="3" eb="5">
      <t>シシュツ</t>
    </rPh>
    <rPh sb="5" eb="7">
      <t>ゴウケイ</t>
    </rPh>
    <phoneticPr fontId="2"/>
  </si>
  <si>
    <t>　３　固定資産取得支出</t>
    <phoneticPr fontId="2"/>
  </si>
  <si>
    <t>　１　会費収入</t>
    <rPh sb="3" eb="5">
      <t>カイヒ</t>
    </rPh>
    <rPh sb="5" eb="7">
      <t>シュウニュウ</t>
    </rPh>
    <phoneticPr fontId="2"/>
  </si>
  <si>
    <t>　　　正会員会費収入</t>
    <rPh sb="3" eb="6">
      <t>セイカイイン</t>
    </rPh>
    <rPh sb="6" eb="8">
      <t>カイヒ</t>
    </rPh>
    <rPh sb="8" eb="10">
      <t>シュウニュウ</t>
    </rPh>
    <phoneticPr fontId="2"/>
  </si>
  <si>
    <t>　　　賛助会員会費収入</t>
    <rPh sb="3" eb="5">
      <t>サンジョ</t>
    </rPh>
    <rPh sb="5" eb="7">
      <t>カイイン</t>
    </rPh>
    <rPh sb="7" eb="9">
      <t>カイヒ</t>
    </rPh>
    <rPh sb="9" eb="11">
      <t>シュウニュウ</t>
    </rPh>
    <phoneticPr fontId="2"/>
  </si>
  <si>
    <t>　２　寄附金収入</t>
    <rPh sb="3" eb="5">
      <t>キフ</t>
    </rPh>
    <rPh sb="5" eb="6">
      <t>キン</t>
    </rPh>
    <rPh sb="6" eb="8">
      <t>シュウニュウ</t>
    </rPh>
    <phoneticPr fontId="2"/>
  </si>
  <si>
    <t>　　　寄付金収入</t>
    <rPh sb="3" eb="6">
      <t>キフキン</t>
    </rPh>
    <rPh sb="6" eb="8">
      <t>シュウニュウ</t>
    </rPh>
    <phoneticPr fontId="2"/>
  </si>
  <si>
    <t>　３　補助金収入</t>
    <rPh sb="3" eb="6">
      <t>ホジョキン</t>
    </rPh>
    <rPh sb="6" eb="8">
      <t>シュウニュウ</t>
    </rPh>
    <phoneticPr fontId="2"/>
  </si>
  <si>
    <t>　　　民間助成金収入　　　</t>
    <rPh sb="3" eb="5">
      <t>ミンカン</t>
    </rPh>
    <rPh sb="5" eb="7">
      <t>ジョセイ</t>
    </rPh>
    <rPh sb="7" eb="8">
      <t>キン</t>
    </rPh>
    <rPh sb="8" eb="10">
      <t>シュウニュウ</t>
    </rPh>
    <phoneticPr fontId="2"/>
  </si>
  <si>
    <t>　　　国・地方自治体等補助金収入</t>
    <rPh sb="3" eb="4">
      <t>クニ</t>
    </rPh>
    <rPh sb="5" eb="7">
      <t>チホウ</t>
    </rPh>
    <rPh sb="7" eb="10">
      <t>ジチタイ</t>
    </rPh>
    <rPh sb="10" eb="11">
      <t>トウ</t>
    </rPh>
    <rPh sb="11" eb="14">
      <t>ホジョキン</t>
    </rPh>
    <rPh sb="14" eb="16">
      <t>シュウニュウ</t>
    </rPh>
    <phoneticPr fontId="2"/>
  </si>
  <si>
    <t>　４　事業収益</t>
    <rPh sb="3" eb="5">
      <t>ジギョウ</t>
    </rPh>
    <rPh sb="5" eb="7">
      <t>シュウエキ</t>
    </rPh>
    <phoneticPr fontId="2"/>
  </si>
  <si>
    <t>　５　その他収益</t>
    <rPh sb="5" eb="6">
      <t>タ</t>
    </rPh>
    <rPh sb="6" eb="8">
      <t>シュウエキ</t>
    </rPh>
    <phoneticPr fontId="2"/>
  </si>
  <si>
    <t xml:space="preserve">       就労継続支援（Ａ型）事業収入</t>
    <rPh sb="7" eb="9">
      <t>シュウロウ</t>
    </rPh>
    <rPh sb="9" eb="11">
      <t>ケイゾク</t>
    </rPh>
    <rPh sb="11" eb="13">
      <t>シエン</t>
    </rPh>
    <rPh sb="15" eb="16">
      <t>ガタ</t>
    </rPh>
    <rPh sb="17" eb="19">
      <t>ジギョウ</t>
    </rPh>
    <rPh sb="19" eb="21">
      <t>シュウニュウ</t>
    </rPh>
    <phoneticPr fontId="2"/>
  </si>
  <si>
    <t xml:space="preserve">       就労継続支援（Ｂ型）事業収入</t>
    <phoneticPr fontId="2"/>
  </si>
  <si>
    <t>　 　 訓練給付金等収入（Ａ型）</t>
    <rPh sb="4" eb="6">
      <t>クンレン</t>
    </rPh>
    <rPh sb="6" eb="9">
      <t>キュウフキン</t>
    </rPh>
    <rPh sb="9" eb="10">
      <t>トウ</t>
    </rPh>
    <rPh sb="10" eb="12">
      <t>シュウニュウ</t>
    </rPh>
    <rPh sb="14" eb="15">
      <t>ガタ</t>
    </rPh>
    <phoneticPr fontId="2"/>
  </si>
  <si>
    <t>　 　 訓練給付金等収入（Ｂ型）</t>
    <rPh sb="4" eb="6">
      <t>クンレン</t>
    </rPh>
    <rPh sb="6" eb="9">
      <t>キュウフキン</t>
    </rPh>
    <rPh sb="9" eb="10">
      <t>トウ</t>
    </rPh>
    <rPh sb="10" eb="12">
      <t>シュウニュウ</t>
    </rPh>
    <rPh sb="14" eb="15">
      <t>ガタ</t>
    </rPh>
    <phoneticPr fontId="2"/>
  </si>
  <si>
    <t>　　  受取利息</t>
    <rPh sb="4" eb="5">
      <t>ウ</t>
    </rPh>
    <rPh sb="5" eb="6">
      <t>ト</t>
    </rPh>
    <rPh sb="6" eb="8">
      <t>リソク</t>
    </rPh>
    <phoneticPr fontId="2"/>
  </si>
  <si>
    <t xml:space="preserve">      雑収入</t>
    <rPh sb="6" eb="7">
      <t>ザツ</t>
    </rPh>
    <rPh sb="7" eb="9">
      <t>シュウニュウ</t>
    </rPh>
    <phoneticPr fontId="2"/>
  </si>
  <si>
    <t>Ⅰ収入の部</t>
    <rPh sb="1" eb="3">
      <t>シュウニュウ</t>
    </rPh>
    <rPh sb="4" eb="5">
      <t>ブ</t>
    </rPh>
    <phoneticPr fontId="2"/>
  </si>
  <si>
    <t>Ⅱ　支出の部</t>
    <rPh sb="2" eb="4">
      <t>シシュツ</t>
    </rPh>
    <rPh sb="5" eb="6">
      <t>ブ</t>
    </rPh>
    <phoneticPr fontId="2"/>
  </si>
  <si>
    <t>　　　（１）人件費</t>
    <rPh sb="6" eb="9">
      <t>ジンケンヒ</t>
    </rPh>
    <phoneticPr fontId="2"/>
  </si>
  <si>
    <t>　　　　法定福利費</t>
    <rPh sb="4" eb="6">
      <t>ホウテイ</t>
    </rPh>
    <rPh sb="6" eb="8">
      <t>フクリ</t>
    </rPh>
    <rPh sb="8" eb="9">
      <t>ヒ</t>
    </rPh>
    <phoneticPr fontId="2"/>
  </si>
  <si>
    <t>　　　（２）その他経費</t>
    <rPh sb="8" eb="9">
      <t>タ</t>
    </rPh>
    <rPh sb="9" eb="11">
      <t>ケイヒ</t>
    </rPh>
    <phoneticPr fontId="2"/>
  </si>
  <si>
    <t>　収入合計</t>
    <rPh sb="1" eb="3">
      <t>シュウニュウ</t>
    </rPh>
    <rPh sb="3" eb="5">
      <t>ゴウケイ</t>
    </rPh>
    <phoneticPr fontId="2"/>
  </si>
  <si>
    <t>　　　　臨時雇用賃金</t>
    <rPh sb="4" eb="6">
      <t>リンジ</t>
    </rPh>
    <rPh sb="6" eb="8">
      <t>コヨウ</t>
    </rPh>
    <rPh sb="8" eb="10">
      <t>チンギン</t>
    </rPh>
    <phoneticPr fontId="2"/>
  </si>
  <si>
    <t>　　　　福利厚生費</t>
    <rPh sb="4" eb="6">
      <t>フクリ</t>
    </rPh>
    <rPh sb="6" eb="9">
      <t>コウセイヒ</t>
    </rPh>
    <phoneticPr fontId="2"/>
  </si>
  <si>
    <t>　　　　光熱水料費</t>
    <rPh sb="4" eb="6">
      <t>コウネツ</t>
    </rPh>
    <rPh sb="6" eb="9">
      <t>スイリョウヒ</t>
    </rPh>
    <phoneticPr fontId="2"/>
  </si>
  <si>
    <t>　　　　広告宣伝費</t>
    <rPh sb="4" eb="6">
      <t>コウコク</t>
    </rPh>
    <rPh sb="6" eb="9">
      <t>センデンヒ</t>
    </rPh>
    <phoneticPr fontId="2"/>
  </si>
  <si>
    <t>　　　　車両燃料費</t>
    <rPh sb="4" eb="6">
      <t>シャリョウ</t>
    </rPh>
    <rPh sb="6" eb="9">
      <t>ネンリョウヒ</t>
    </rPh>
    <phoneticPr fontId="2"/>
  </si>
  <si>
    <t>　　　　旅費交通費</t>
    <rPh sb="4" eb="6">
      <t>リョヒ</t>
    </rPh>
    <rPh sb="6" eb="9">
      <t>コウツウヒ</t>
    </rPh>
    <phoneticPr fontId="2"/>
  </si>
  <si>
    <t>　　　　事務用消耗品費</t>
    <rPh sb="4" eb="7">
      <t>ジムヨウ</t>
    </rPh>
    <rPh sb="7" eb="9">
      <t>ショウモウ</t>
    </rPh>
    <rPh sb="9" eb="10">
      <t>ヒン</t>
    </rPh>
    <rPh sb="10" eb="11">
      <t>ヒ</t>
    </rPh>
    <phoneticPr fontId="2"/>
  </si>
  <si>
    <t>　　　　修繕費</t>
    <rPh sb="4" eb="7">
      <t>シュウゼンヒ</t>
    </rPh>
    <phoneticPr fontId="2"/>
  </si>
  <si>
    <t>　　　　地代家賃</t>
    <rPh sb="4" eb="6">
      <t>チダイ</t>
    </rPh>
    <rPh sb="6" eb="8">
      <t>ヤチン</t>
    </rPh>
    <phoneticPr fontId="2"/>
  </si>
  <si>
    <t>　　　　リース料</t>
    <rPh sb="7" eb="8">
      <t>リョウ</t>
    </rPh>
    <phoneticPr fontId="2"/>
  </si>
  <si>
    <r>
      <t>　　　　</t>
    </r>
    <r>
      <rPr>
        <sz val="10"/>
        <rFont val="ＭＳ Ｐ明朝"/>
        <family val="1"/>
        <charset val="128"/>
      </rPr>
      <t>顧問料</t>
    </r>
    <rPh sb="4" eb="6">
      <t>コモン</t>
    </rPh>
    <rPh sb="6" eb="7">
      <t>リョウ</t>
    </rPh>
    <phoneticPr fontId="2"/>
  </si>
  <si>
    <r>
      <t>　　　　</t>
    </r>
    <r>
      <rPr>
        <sz val="10"/>
        <rFont val="ＭＳ Ｐ明朝"/>
        <family val="1"/>
        <charset val="128"/>
      </rPr>
      <t>諸会費</t>
    </r>
    <rPh sb="4" eb="5">
      <t>ショ</t>
    </rPh>
    <rPh sb="5" eb="7">
      <t>カイヒ</t>
    </rPh>
    <phoneticPr fontId="2"/>
  </si>
  <si>
    <r>
      <t>　　　　</t>
    </r>
    <r>
      <rPr>
        <sz val="10"/>
        <rFont val="ＭＳ Ｐ明朝"/>
        <family val="1"/>
        <charset val="128"/>
      </rPr>
      <t>租税公課</t>
    </r>
    <phoneticPr fontId="2"/>
  </si>
  <si>
    <t>　　　　保険料</t>
    <rPh sb="4" eb="7">
      <t>ホケンリョウ</t>
    </rPh>
    <phoneticPr fontId="2"/>
  </si>
  <si>
    <t>　　　　会議費</t>
    <rPh sb="4" eb="7">
      <t>カイギヒ</t>
    </rPh>
    <phoneticPr fontId="2"/>
  </si>
  <si>
    <t>　　　　雑費</t>
    <rPh sb="4" eb="6">
      <t>ザッピ</t>
    </rPh>
    <phoneticPr fontId="2"/>
  </si>
  <si>
    <t>　当期経常増減額</t>
    <rPh sb="1" eb="3">
      <t>トウキ</t>
    </rPh>
    <rPh sb="3" eb="5">
      <t>ケイジョウ</t>
    </rPh>
    <rPh sb="5" eb="7">
      <t>ゾウゲン</t>
    </rPh>
    <rPh sb="7" eb="8">
      <t>ガク</t>
    </rPh>
    <phoneticPr fontId="2"/>
  </si>
  <si>
    <t>　次期繰越正味財産額</t>
    <rPh sb="1" eb="3">
      <t>ジキ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2"/>
  </si>
  <si>
    <t>　　　　役員報酬</t>
    <rPh sb="4" eb="6">
      <t>ヤクイン</t>
    </rPh>
    <rPh sb="6" eb="8">
      <t>ホウシュウ</t>
    </rPh>
    <phoneticPr fontId="2"/>
  </si>
  <si>
    <t>　　　　通信費・荷造運賃</t>
    <rPh sb="4" eb="7">
      <t>ツウシンヒ</t>
    </rPh>
    <rPh sb="8" eb="10">
      <t>ニヅク</t>
    </rPh>
    <rPh sb="10" eb="12">
      <t>ウンチン</t>
    </rPh>
    <phoneticPr fontId="2"/>
  </si>
  <si>
    <t>　　　　光熱水料費</t>
    <rPh sb="4" eb="6">
      <t>コウネツ</t>
    </rPh>
    <rPh sb="6" eb="7">
      <t>スイ</t>
    </rPh>
    <rPh sb="7" eb="8">
      <t>リョウ</t>
    </rPh>
    <rPh sb="8" eb="9">
      <t>ヒ</t>
    </rPh>
    <phoneticPr fontId="2"/>
  </si>
  <si>
    <t>　　　　賃借料・地代家賃</t>
    <rPh sb="4" eb="7">
      <t>チンシャクリョウ</t>
    </rPh>
    <rPh sb="8" eb="10">
      <t>チダイ</t>
    </rPh>
    <rPh sb="10" eb="12">
      <t>ヤチン</t>
    </rPh>
    <phoneticPr fontId="2"/>
  </si>
  <si>
    <t>　　　　諸会費</t>
    <rPh sb="4" eb="7">
      <t>ショカイヒ</t>
    </rPh>
    <phoneticPr fontId="2"/>
  </si>
  <si>
    <t>　　　　租税公課</t>
    <rPh sb="4" eb="6">
      <t>ソゼイ</t>
    </rPh>
    <rPh sb="6" eb="8">
      <t>コウカ</t>
    </rPh>
    <phoneticPr fontId="2"/>
  </si>
  <si>
    <t>　　　　雑費・支払手数料</t>
    <rPh sb="4" eb="6">
      <t>ザッピ</t>
    </rPh>
    <rPh sb="7" eb="9">
      <t>シハラ</t>
    </rPh>
    <rPh sb="9" eb="12">
      <t>テスウリョウ</t>
    </rPh>
    <phoneticPr fontId="2"/>
  </si>
  <si>
    <t>個人３，０００円×２0名</t>
    <rPh sb="0" eb="2">
      <t>コジン</t>
    </rPh>
    <rPh sb="7" eb="8">
      <t>エン</t>
    </rPh>
    <rPh sb="11" eb="12">
      <t>メイ</t>
    </rPh>
    <phoneticPr fontId="2"/>
  </si>
  <si>
    <t>事業別内訳</t>
    <rPh sb="0" eb="2">
      <t>ジギョウ</t>
    </rPh>
    <rPh sb="2" eb="3">
      <t>ベツ</t>
    </rPh>
    <rPh sb="3" eb="5">
      <t>ウチワケ</t>
    </rPh>
    <phoneticPr fontId="2"/>
  </si>
  <si>
    <t>A型就労支援事業</t>
    <rPh sb="1" eb="2">
      <t>ガタ</t>
    </rPh>
    <rPh sb="2" eb="4">
      <t>シュウロウ</t>
    </rPh>
    <rPh sb="4" eb="6">
      <t>シエン</t>
    </rPh>
    <rPh sb="6" eb="8">
      <t>ジギョウ</t>
    </rPh>
    <phoneticPr fontId="2"/>
  </si>
  <si>
    <t>B型就労支援事業</t>
    <rPh sb="1" eb="2">
      <t>ガタ</t>
    </rPh>
    <rPh sb="2" eb="4">
      <t>シュウロウ</t>
    </rPh>
    <rPh sb="4" eb="6">
      <t>シエン</t>
    </rPh>
    <rPh sb="6" eb="8">
      <t>ジギョウ</t>
    </rPh>
    <phoneticPr fontId="2"/>
  </si>
  <si>
    <t>　　　　賞与</t>
    <rPh sb="4" eb="6">
      <t>ショウヨ</t>
    </rPh>
    <phoneticPr fontId="2"/>
  </si>
  <si>
    <t>　　　　製造原材料費</t>
    <rPh sb="4" eb="6">
      <t>セイゾウ</t>
    </rPh>
    <rPh sb="6" eb="9">
      <t>ゲンザイリョウ</t>
    </rPh>
    <rPh sb="9" eb="10">
      <t>ヒ</t>
    </rPh>
    <phoneticPr fontId="2"/>
  </si>
  <si>
    <t>　　　  支払手数料</t>
    <rPh sb="5" eb="7">
      <t>シハライ</t>
    </rPh>
    <rPh sb="7" eb="10">
      <t>テスウリョウ</t>
    </rPh>
    <phoneticPr fontId="2"/>
  </si>
  <si>
    <t xml:space="preserve">         商品仕入原価</t>
    <rPh sb="9" eb="11">
      <t>ショウヒン</t>
    </rPh>
    <rPh sb="11" eb="13">
      <t>シイレ</t>
    </rPh>
    <rPh sb="13" eb="15">
      <t>ゲンカ</t>
    </rPh>
    <phoneticPr fontId="2"/>
  </si>
  <si>
    <r>
      <t xml:space="preserve">　前期繰越正味財産額      </t>
    </r>
    <r>
      <rPr>
        <sz val="10"/>
        <color indexed="10"/>
        <rFont val="ＭＳ Ｐ明朝"/>
        <family val="1"/>
        <charset val="128"/>
      </rPr>
      <t xml:space="preserve"> </t>
    </r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2"/>
  </si>
  <si>
    <t>　　　　製造修繕維持費</t>
    <rPh sb="4" eb="6">
      <t>セイゾウ</t>
    </rPh>
    <rPh sb="6" eb="8">
      <t>シュウゼン</t>
    </rPh>
    <rPh sb="8" eb="11">
      <t>イジヒ</t>
    </rPh>
    <phoneticPr fontId="2"/>
  </si>
  <si>
    <t>　　　　製造消耗品費</t>
    <rPh sb="4" eb="6">
      <t>セイゾウ</t>
    </rPh>
    <rPh sb="6" eb="8">
      <t>ショウモウ</t>
    </rPh>
    <rPh sb="8" eb="9">
      <t>ヒン</t>
    </rPh>
    <rPh sb="9" eb="10">
      <t>ヒ</t>
    </rPh>
    <phoneticPr fontId="2"/>
  </si>
  <si>
    <t>　　　　製造水道料</t>
    <rPh sb="4" eb="6">
      <t>セイゾウ</t>
    </rPh>
    <rPh sb="6" eb="9">
      <t>スイドウリョウ</t>
    </rPh>
    <phoneticPr fontId="2"/>
  </si>
  <si>
    <t>　　　　製造動力光熱費</t>
    <rPh sb="4" eb="6">
      <t>セイゾウ</t>
    </rPh>
    <rPh sb="6" eb="8">
      <t>ドウリョク</t>
    </rPh>
    <rPh sb="8" eb="11">
      <t>コウネツヒ</t>
    </rPh>
    <phoneticPr fontId="2"/>
  </si>
  <si>
    <t>　　　　消耗品費</t>
    <rPh sb="4" eb="6">
      <t>ショウモウ</t>
    </rPh>
    <rPh sb="6" eb="7">
      <t>ヒン</t>
    </rPh>
    <rPh sb="7" eb="8">
      <t>ヒ</t>
    </rPh>
    <phoneticPr fontId="2"/>
  </si>
  <si>
    <t xml:space="preserve"> 特定求職者開発助成金</t>
    <phoneticPr fontId="2"/>
  </si>
  <si>
    <r>
      <t>電気料、水道料等       1</t>
    </r>
    <r>
      <rPr>
        <sz val="9"/>
        <rFont val="ＭＳ Ｐ明朝"/>
        <family val="1"/>
        <charset val="128"/>
      </rPr>
      <t>0,000</t>
    </r>
    <phoneticPr fontId="2"/>
  </si>
  <si>
    <t>　　　　　　　金　　額（円）</t>
    <rPh sb="7" eb="8">
      <t>カネ</t>
    </rPh>
    <rPh sb="10" eb="11">
      <t>ガク</t>
    </rPh>
    <rPh sb="12" eb="13">
      <t>エン</t>
    </rPh>
    <phoneticPr fontId="2"/>
  </si>
  <si>
    <t>　　　　科　　　目</t>
    <rPh sb="4" eb="5">
      <t>カ</t>
    </rPh>
    <rPh sb="8" eb="9">
      <t>メ</t>
    </rPh>
    <phoneticPr fontId="2"/>
  </si>
  <si>
    <t>　　Ａ型就労支援事業</t>
    <rPh sb="3" eb="4">
      <t>ガタ</t>
    </rPh>
    <rPh sb="4" eb="6">
      <t>シュウロウ</t>
    </rPh>
    <rPh sb="6" eb="8">
      <t>シエン</t>
    </rPh>
    <rPh sb="8" eb="10">
      <t>ジギョウ</t>
    </rPh>
    <phoneticPr fontId="2"/>
  </si>
  <si>
    <t>　　　Ｂ型就労支援事業</t>
    <rPh sb="4" eb="5">
      <t>ガタ</t>
    </rPh>
    <rPh sb="5" eb="7">
      <t>シュウロウ</t>
    </rPh>
    <rPh sb="7" eb="9">
      <t>シエン</t>
    </rPh>
    <rPh sb="9" eb="11">
      <t>ジギョウ</t>
    </rPh>
    <phoneticPr fontId="2"/>
  </si>
  <si>
    <t>　　　　賃金（工賃含む）</t>
    <rPh sb="4" eb="6">
      <t>チンギン</t>
    </rPh>
    <rPh sb="7" eb="9">
      <t>コウチン</t>
    </rPh>
    <rPh sb="9" eb="10">
      <t>フク</t>
    </rPh>
    <phoneticPr fontId="2"/>
  </si>
  <si>
    <t>　　　　　　　　　　　　　　　　　　　　　　　　　　　　　　　　　　　　　特定非営利活動法人むぎの花　　　　　　　　　単位：円　　　　　　　　　　</t>
    <rPh sb="37" eb="46">
      <t>トクテイヒエイリカツドウホウジン</t>
    </rPh>
    <rPh sb="49" eb="50">
      <t>ハナ</t>
    </rPh>
    <rPh sb="59" eb="61">
      <t>タンイ</t>
    </rPh>
    <rPh sb="62" eb="63">
      <t>エン</t>
    </rPh>
    <phoneticPr fontId="2"/>
  </si>
  <si>
    <r>
      <t>　　　　　　</t>
    </r>
    <r>
      <rPr>
        <sz val="12"/>
        <rFont val="ＭＳ Ｐ明朝"/>
        <family val="1"/>
        <charset val="128"/>
      </rPr>
      <t>管　　理</t>
    </r>
    <rPh sb="6" eb="7">
      <t>カン</t>
    </rPh>
    <rPh sb="9" eb="10">
      <t>リ</t>
    </rPh>
    <phoneticPr fontId="2"/>
  </si>
  <si>
    <r>
      <t>交通費                         5</t>
    </r>
    <r>
      <rPr>
        <sz val="9"/>
        <rFont val="ＭＳ Ｐ明朝"/>
        <family val="1"/>
        <charset val="128"/>
      </rPr>
      <t>,000</t>
    </r>
    <rPh sb="0" eb="3">
      <t>コウツウヒ</t>
    </rPh>
    <phoneticPr fontId="2"/>
  </si>
  <si>
    <t>建物火災保険      50,000</t>
    <rPh sb="0" eb="2">
      <t>タテモノ</t>
    </rPh>
    <rPh sb="2" eb="4">
      <t>カサイ</t>
    </rPh>
    <rPh sb="4" eb="6">
      <t>ホケン</t>
    </rPh>
    <phoneticPr fontId="2"/>
  </si>
  <si>
    <r>
      <t>理事会時茶菓代         2</t>
    </r>
    <r>
      <rPr>
        <sz val="10"/>
        <rFont val="ＭＳ Ｐ明朝"/>
        <family val="1"/>
        <charset val="128"/>
      </rPr>
      <t>0,000</t>
    </r>
    <rPh sb="0" eb="3">
      <t>リジカイ</t>
    </rPh>
    <rPh sb="3" eb="4">
      <t>ジ</t>
    </rPh>
    <rPh sb="4" eb="6">
      <t>チャカ</t>
    </rPh>
    <rPh sb="6" eb="7">
      <t>ダイ</t>
    </rPh>
    <phoneticPr fontId="2"/>
  </si>
  <si>
    <t>野菜仕入　　　　    　　　　1,000,000</t>
    <rPh sb="0" eb="2">
      <t>ヤサイ</t>
    </rPh>
    <rPh sb="2" eb="4">
      <t>シイレ</t>
    </rPh>
    <phoneticPr fontId="2"/>
  </si>
  <si>
    <t>工房水道料等                   100,000</t>
    <rPh sb="0" eb="2">
      <t>コウボウ</t>
    </rPh>
    <rPh sb="2" eb="5">
      <t>スイドウリョウ</t>
    </rPh>
    <rPh sb="5" eb="6">
      <t>トウ</t>
    </rPh>
    <phoneticPr fontId="2"/>
  </si>
  <si>
    <t>　　　　通信費</t>
    <rPh sb="4" eb="6">
      <t>ツウシン</t>
    </rPh>
    <rPh sb="6" eb="7">
      <t>ヒ</t>
    </rPh>
    <phoneticPr fontId="2"/>
  </si>
  <si>
    <r>
      <rPr>
        <sz val="8"/>
        <rFont val="ＭＳ Ｐゴシック"/>
        <family val="3"/>
        <charset val="128"/>
      </rPr>
      <t xml:space="preserve"> のぼり旗・ポール</t>
    </r>
    <r>
      <rPr>
        <sz val="11"/>
        <rFont val="ＭＳ Ｐゴシック"/>
        <family val="3"/>
        <charset val="128"/>
      </rPr>
      <t xml:space="preserve">  　　 　　  　</t>
    </r>
    <r>
      <rPr>
        <sz val="10"/>
        <rFont val="ＭＳ Ｐゴシック"/>
        <family val="3"/>
        <charset val="128"/>
      </rPr>
      <t xml:space="preserve"> 20,000</t>
    </r>
    <rPh sb="4" eb="5">
      <t>ハタ</t>
    </rPh>
    <phoneticPr fontId="2"/>
  </si>
  <si>
    <t xml:space="preserve">         交際接待費</t>
    <rPh sb="9" eb="14">
      <t>コウサイセッタイヒ</t>
    </rPh>
    <phoneticPr fontId="2"/>
  </si>
  <si>
    <r>
      <t xml:space="preserve"> 食品衛生センター、商工会等           2</t>
    </r>
    <r>
      <rPr>
        <sz val="9"/>
        <rFont val="ＭＳ Ｐ明朝"/>
        <family val="1"/>
        <charset val="128"/>
      </rPr>
      <t>0,000</t>
    </r>
    <rPh sb="10" eb="13">
      <t>ショウコウカイ</t>
    </rPh>
    <rPh sb="13" eb="14">
      <t>トウ</t>
    </rPh>
    <phoneticPr fontId="2"/>
  </si>
  <si>
    <r>
      <rPr>
        <sz val="8"/>
        <rFont val="ＭＳ Ｐ明朝"/>
        <family val="1"/>
        <charset val="128"/>
      </rPr>
      <t xml:space="preserve"> 共済掛金,車両保険、火災保険　7</t>
    </r>
    <r>
      <rPr>
        <sz val="10"/>
        <rFont val="ＭＳ Ｐ明朝"/>
        <family val="1"/>
        <charset val="128"/>
      </rPr>
      <t>0,000</t>
    </r>
    <r>
      <rPr>
        <sz val="8"/>
        <rFont val="ＭＳ Ｐ明朝"/>
        <family val="1"/>
        <charset val="128"/>
      </rPr>
      <t>　　</t>
    </r>
    <rPh sb="13" eb="15">
      <t>ホケン</t>
    </rPh>
    <phoneticPr fontId="2"/>
  </si>
  <si>
    <r>
      <rPr>
        <sz val="8"/>
        <rFont val="ＭＳ Ｐ明朝"/>
        <family val="1"/>
        <charset val="128"/>
      </rPr>
      <t xml:space="preserve"> 共済掛金,車両保険、火災保険　　8</t>
    </r>
    <r>
      <rPr>
        <sz val="10"/>
        <rFont val="ＭＳ Ｐ明朝"/>
        <family val="1"/>
        <charset val="128"/>
      </rPr>
      <t>0,000</t>
    </r>
    <phoneticPr fontId="2"/>
  </si>
  <si>
    <t xml:space="preserve">         修繕維持費</t>
    <rPh sb="9" eb="14">
      <t>シュウゼンイジヒ</t>
    </rPh>
    <phoneticPr fontId="2"/>
  </si>
  <si>
    <t>　　　　事務用消耗品費</t>
    <rPh sb="4" eb="11">
      <t>ジムヨウショウモウヒンヒ</t>
    </rPh>
    <phoneticPr fontId="2"/>
  </si>
  <si>
    <t>　　　　種苗費</t>
    <rPh sb="4" eb="6">
      <t>シュビョウ</t>
    </rPh>
    <rPh sb="6" eb="7">
      <t>ヒ</t>
    </rPh>
    <phoneticPr fontId="2"/>
  </si>
  <si>
    <t xml:space="preserve">         肥料費</t>
    <rPh sb="9" eb="12">
      <t>ヒリョウヒ</t>
    </rPh>
    <phoneticPr fontId="2"/>
  </si>
  <si>
    <t>　　　　製造原価償却</t>
    <rPh sb="4" eb="10">
      <t>セイゾウゲンカショウキャク</t>
    </rPh>
    <phoneticPr fontId="2"/>
  </si>
  <si>
    <r>
      <rPr>
        <sz val="8"/>
        <rFont val="ＭＳ Ｐ明朝"/>
        <family val="1"/>
        <charset val="128"/>
      </rPr>
      <t xml:space="preserve"> 研修等交通費</t>
    </r>
    <r>
      <rPr>
        <sz val="10"/>
        <rFont val="ＭＳ Ｐ明朝"/>
        <family val="1"/>
        <charset val="128"/>
      </rPr>
      <t xml:space="preserve">         　 　　　　 70,000</t>
    </r>
    <rPh sb="1" eb="3">
      <t>ケンシュウ</t>
    </rPh>
    <rPh sb="3" eb="4">
      <t>トウ</t>
    </rPh>
    <rPh sb="4" eb="6">
      <t>コウツウ</t>
    </rPh>
    <phoneticPr fontId="2"/>
  </si>
  <si>
    <t>　　　　減価償却費</t>
    <rPh sb="4" eb="9">
      <t>ゲンカショウキャクヒ</t>
    </rPh>
    <phoneticPr fontId="2"/>
  </si>
  <si>
    <t>　　　　支払利息</t>
    <rPh sb="4" eb="8">
      <t>シハライリソク</t>
    </rPh>
    <phoneticPr fontId="2"/>
  </si>
  <si>
    <t>　　　　交際接待費</t>
    <rPh sb="4" eb="9">
      <t>コウサイセッタイヒ</t>
    </rPh>
    <phoneticPr fontId="2"/>
  </si>
  <si>
    <t>　　　　地代家賃</t>
    <rPh sb="4" eb="8">
      <t>チダイヤチン</t>
    </rPh>
    <phoneticPr fontId="2"/>
  </si>
  <si>
    <t xml:space="preserve">        </t>
    <phoneticPr fontId="2"/>
  </si>
  <si>
    <t>令和6年度「特定非営利活動に係わる事業会計」予算書（案）</t>
    <rPh sb="0" eb="2">
      <t>レイワ</t>
    </rPh>
    <rPh sb="3" eb="5">
      <t>ネンド</t>
    </rPh>
    <rPh sb="6" eb="8">
      <t>トクテイ</t>
    </rPh>
    <rPh sb="8" eb="9">
      <t>ヒ</t>
    </rPh>
    <rPh sb="9" eb="11">
      <t>エイリ</t>
    </rPh>
    <rPh sb="11" eb="13">
      <t>カツドウ</t>
    </rPh>
    <rPh sb="14" eb="15">
      <t>カカ</t>
    </rPh>
    <rPh sb="17" eb="19">
      <t>ジギョウ</t>
    </rPh>
    <rPh sb="19" eb="21">
      <t>カイケイ</t>
    </rPh>
    <rPh sb="22" eb="25">
      <t>ヨサンショ</t>
    </rPh>
    <rPh sb="26" eb="27">
      <t>アン</t>
    </rPh>
    <phoneticPr fontId="2"/>
  </si>
  <si>
    <r>
      <rPr>
        <sz val="12"/>
        <rFont val="ＭＳ 明朝"/>
        <family val="1"/>
        <charset val="128"/>
      </rPr>
      <t>令和6年４月１日から令和5年３月３１日まで</t>
    </r>
    <r>
      <rPr>
        <sz val="14"/>
        <rFont val="ＭＳ 明朝"/>
        <family val="1"/>
        <charset val="128"/>
      </rPr>
      <t>　</t>
    </r>
    <rPh sb="0" eb="2">
      <t>レイワ</t>
    </rPh>
    <phoneticPr fontId="2"/>
  </si>
  <si>
    <t>個人2，０００円×1０名</t>
    <rPh sb="0" eb="2">
      <t>コジン</t>
    </rPh>
    <rPh sb="7" eb="8">
      <t>エン</t>
    </rPh>
    <rPh sb="11" eb="12">
      <t>メイ</t>
    </rPh>
    <phoneticPr fontId="2"/>
  </si>
  <si>
    <t xml:space="preserve"> 8.7万円×20日×12月</t>
    <rPh sb="4" eb="6">
      <t>マンエン</t>
    </rPh>
    <rPh sb="9" eb="10">
      <t>ニチ</t>
    </rPh>
    <rPh sb="13" eb="14">
      <t>ツキ</t>
    </rPh>
    <phoneticPr fontId="2"/>
  </si>
  <si>
    <t xml:space="preserve"> 30万円×12月</t>
    <rPh sb="3" eb="5">
      <t>マンエン</t>
    </rPh>
    <rPh sb="8" eb="9">
      <t>ツキ</t>
    </rPh>
    <phoneticPr fontId="2"/>
  </si>
  <si>
    <r>
      <rPr>
        <sz val="8"/>
        <rFont val="ＭＳ Ｐ明朝"/>
        <family val="1"/>
        <charset val="128"/>
      </rPr>
      <t xml:space="preserve"> パン製造用原材料</t>
    </r>
    <r>
      <rPr>
        <sz val="9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   　  　　 62000,000</t>
    </r>
    <phoneticPr fontId="2"/>
  </si>
  <si>
    <t>電機ガス　　   　　　 　　 　1,200,000</t>
    <rPh sb="0" eb="2">
      <t>デンキ</t>
    </rPh>
    <phoneticPr fontId="2"/>
  </si>
  <si>
    <t xml:space="preserve"> (従業員90万＋利用者9万円×１0人)×１２月</t>
    <rPh sb="2" eb="5">
      <t>ジュウギョウイン</t>
    </rPh>
    <rPh sb="7" eb="8">
      <t>マン</t>
    </rPh>
    <rPh sb="9" eb="12">
      <t>リヨウシャ</t>
    </rPh>
    <rPh sb="13" eb="15">
      <t>マンエン</t>
    </rPh>
    <rPh sb="18" eb="19">
      <t>ニン</t>
    </rPh>
    <rPh sb="23" eb="24">
      <t>ツキ</t>
    </rPh>
    <phoneticPr fontId="2"/>
  </si>
  <si>
    <t xml:space="preserve"> (従業員80万＋利用者1.5万円×１0人）×１２月</t>
    <rPh sb="2" eb="5">
      <t>ジュウギョウイン</t>
    </rPh>
    <rPh sb="7" eb="8">
      <t>マン</t>
    </rPh>
    <rPh sb="9" eb="12">
      <t>リヨウシャ</t>
    </rPh>
    <rPh sb="15" eb="17">
      <t>マンエン</t>
    </rPh>
    <rPh sb="20" eb="21">
      <t>ニン</t>
    </rPh>
    <rPh sb="25" eb="26">
      <t>ツキ</t>
    </rPh>
    <phoneticPr fontId="2"/>
  </si>
  <si>
    <r>
      <rPr>
        <sz val="8"/>
        <rFont val="ＭＳ Ｐ明朝"/>
        <family val="1"/>
        <charset val="128"/>
      </rPr>
      <t xml:space="preserve"> 野菜加工原材料 </t>
    </r>
    <r>
      <rPr>
        <sz val="10"/>
        <rFont val="ＭＳ Ｐ明朝"/>
        <family val="1"/>
        <charset val="128"/>
      </rPr>
      <t xml:space="preserve">    　  　　 　 150,000</t>
    </r>
    <rPh sb="1" eb="3">
      <t>ヤサイ</t>
    </rPh>
    <rPh sb="3" eb="5">
      <t>カコウ</t>
    </rPh>
    <rPh sb="5" eb="8">
      <t>ゲンザイリョウ</t>
    </rPh>
    <phoneticPr fontId="2"/>
  </si>
  <si>
    <r>
      <rPr>
        <sz val="9"/>
        <rFont val="ＭＳ Ｐ明朝"/>
        <family val="1"/>
        <charset val="128"/>
      </rPr>
      <t xml:space="preserve">厨房機器メンテナンス費 </t>
    </r>
    <r>
      <rPr>
        <sz val="10"/>
        <rFont val="ＭＳ Ｐ明朝"/>
        <family val="1"/>
        <charset val="128"/>
      </rPr>
      <t xml:space="preserve">       190,000</t>
    </r>
    <rPh sb="0" eb="2">
      <t>チュウボウ</t>
    </rPh>
    <rPh sb="2" eb="4">
      <t>キキ</t>
    </rPh>
    <rPh sb="10" eb="11">
      <t>ヒ</t>
    </rPh>
    <phoneticPr fontId="2"/>
  </si>
  <si>
    <t>厨房洗剤等　　　　　　　      950,000</t>
    <rPh sb="0" eb="2">
      <t>チュウボウ</t>
    </rPh>
    <rPh sb="2" eb="4">
      <t>センザイ</t>
    </rPh>
    <rPh sb="4" eb="5">
      <t>トウ</t>
    </rPh>
    <phoneticPr fontId="2"/>
  </si>
  <si>
    <t>ジュース等　　　　　　　  　　　100,000</t>
    <rPh sb="4" eb="5">
      <t>トウ</t>
    </rPh>
    <phoneticPr fontId="2"/>
  </si>
  <si>
    <r>
      <rPr>
        <sz val="8"/>
        <rFont val="ＭＳ Ｐ明朝"/>
        <family val="1"/>
        <charset val="128"/>
      </rPr>
      <t xml:space="preserve"> 水道光熱費 </t>
    </r>
    <r>
      <rPr>
        <sz val="10"/>
        <rFont val="ＭＳ Ｐ明朝"/>
        <family val="1"/>
        <charset val="128"/>
      </rPr>
      <t xml:space="preserve">           　　 　　 380,000</t>
    </r>
    <rPh sb="1" eb="3">
      <t>スイドウ</t>
    </rPh>
    <rPh sb="3" eb="6">
      <t>コウネツヒ</t>
    </rPh>
    <phoneticPr fontId="2"/>
  </si>
  <si>
    <r>
      <rPr>
        <sz val="8"/>
        <rFont val="ＭＳ Ｐ明朝"/>
        <family val="1"/>
        <charset val="128"/>
      </rPr>
      <t xml:space="preserve"> 営業用パン、のぼり旗  </t>
    </r>
    <r>
      <rPr>
        <sz val="9"/>
        <rFont val="ＭＳ Ｐ明朝"/>
        <family val="1"/>
        <charset val="128"/>
      </rPr>
      <t xml:space="preserve">  　   　　　  180,000</t>
    </r>
    <rPh sb="1" eb="3">
      <t>エイギョウ</t>
    </rPh>
    <rPh sb="3" eb="4">
      <t>ヨウ</t>
    </rPh>
    <rPh sb="10" eb="11">
      <t>ハタ</t>
    </rPh>
    <phoneticPr fontId="2"/>
  </si>
  <si>
    <t>管理</t>
    <rPh sb="0" eb="2">
      <t>カンリ</t>
    </rPh>
    <phoneticPr fontId="2"/>
  </si>
  <si>
    <r>
      <rPr>
        <sz val="8"/>
        <rFont val="ＭＳ Ｐ明朝"/>
        <family val="1"/>
        <charset val="128"/>
      </rPr>
      <t xml:space="preserve"> 研修等交通費 </t>
    </r>
    <r>
      <rPr>
        <sz val="10"/>
        <rFont val="ＭＳ Ｐ明朝"/>
        <family val="1"/>
        <charset val="128"/>
      </rPr>
      <t xml:space="preserve">            　        2９0,000</t>
    </r>
    <rPh sb="1" eb="3">
      <t>ケンシュウ</t>
    </rPh>
    <rPh sb="3" eb="4">
      <t>トウ</t>
    </rPh>
    <rPh sb="4" eb="7">
      <t>コウツウヒ</t>
    </rPh>
    <phoneticPr fontId="2"/>
  </si>
  <si>
    <r>
      <rPr>
        <sz val="8"/>
        <rFont val="ＭＳ Ｐ明朝"/>
        <family val="1"/>
        <charset val="128"/>
      </rPr>
      <t xml:space="preserve"> 電話代・等                       　       </t>
    </r>
    <r>
      <rPr>
        <sz val="9"/>
        <rFont val="ＭＳ Ｐ明朝"/>
        <family val="1"/>
        <charset val="128"/>
      </rPr>
      <t xml:space="preserve"> ７</t>
    </r>
    <r>
      <rPr>
        <sz val="10"/>
        <rFont val="ＭＳ Ｐ明朝"/>
        <family val="1"/>
        <charset val="128"/>
      </rPr>
      <t>0,000</t>
    </r>
    <rPh sb="1" eb="4">
      <t>デンワダイ</t>
    </rPh>
    <rPh sb="5" eb="6">
      <t>トウ</t>
    </rPh>
    <phoneticPr fontId="2"/>
  </si>
  <si>
    <r>
      <rPr>
        <sz val="8"/>
        <rFont val="ＭＳ Ｐ明朝"/>
        <family val="1"/>
        <charset val="128"/>
      </rPr>
      <t xml:space="preserve"> 携帯代等                 　      　　　    ６</t>
    </r>
    <r>
      <rPr>
        <sz val="10"/>
        <rFont val="ＭＳ Ｐ明朝"/>
        <family val="1"/>
        <charset val="128"/>
      </rPr>
      <t>0,000</t>
    </r>
    <rPh sb="1" eb="3">
      <t>ケイタイ</t>
    </rPh>
    <rPh sb="3" eb="4">
      <t>ダイ</t>
    </rPh>
    <rPh sb="4" eb="5">
      <t>トウ</t>
    </rPh>
    <phoneticPr fontId="2"/>
  </si>
  <si>
    <r>
      <rPr>
        <sz val="8"/>
        <rFont val="ＭＳ Ｐ明朝"/>
        <family val="1"/>
        <charset val="128"/>
      </rPr>
      <t>消耗品費</t>
    </r>
    <r>
      <rPr>
        <sz val="9"/>
        <rFont val="ＭＳ Ｐ明朝"/>
        <family val="1"/>
        <charset val="128"/>
      </rPr>
      <t xml:space="preserve">、                        </t>
    </r>
    <r>
      <rPr>
        <sz val="10"/>
        <rFont val="ＭＳ Ｐ明朝"/>
        <family val="1"/>
        <charset val="128"/>
      </rPr>
      <t xml:space="preserve"> ３０0,000     　   　　　　　　 400,000</t>
    </r>
    <phoneticPr fontId="2"/>
  </si>
  <si>
    <r>
      <t xml:space="preserve"> </t>
    </r>
    <r>
      <rPr>
        <sz val="6"/>
        <rFont val="ＭＳ Ｐ明朝"/>
        <family val="1"/>
        <charset val="128"/>
      </rPr>
      <t>商品ラベル、プリンターインク代</t>
    </r>
    <r>
      <rPr>
        <sz val="10"/>
        <rFont val="ＭＳ Ｐ明朝"/>
        <family val="1"/>
        <charset val="128"/>
      </rPr>
      <t>　　　　　6０0,000</t>
    </r>
    <phoneticPr fontId="2"/>
  </si>
  <si>
    <r>
      <rPr>
        <sz val="8"/>
        <rFont val="ＭＳ Ｐ明朝"/>
        <family val="1"/>
        <charset val="128"/>
      </rPr>
      <t xml:space="preserve"> 振込手数料等                  　　　   ３５</t>
    </r>
    <r>
      <rPr>
        <sz val="10"/>
        <rFont val="ＭＳ Ｐ明朝"/>
        <family val="1"/>
        <charset val="128"/>
      </rPr>
      <t>0,000</t>
    </r>
    <phoneticPr fontId="2"/>
  </si>
  <si>
    <r>
      <t xml:space="preserve"> 浄水器、ＬＥＤ化リース料   　　　  </t>
    </r>
    <r>
      <rPr>
        <sz val="1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３３0</t>
    </r>
    <r>
      <rPr>
        <sz val="10"/>
        <rFont val="ＭＳ Ｐ明朝"/>
        <family val="1"/>
        <charset val="128"/>
      </rPr>
      <t>,000</t>
    </r>
    <rPh sb="8" eb="9">
      <t>カ</t>
    </rPh>
    <rPh sb="12" eb="13">
      <t>リョウ</t>
    </rPh>
    <phoneticPr fontId="2"/>
  </si>
  <si>
    <t>LED化リース料　　　　　　　　１0,000</t>
    <rPh sb="3" eb="4">
      <t>カ</t>
    </rPh>
    <rPh sb="7" eb="8">
      <t>リョウ</t>
    </rPh>
    <phoneticPr fontId="2"/>
  </si>
  <si>
    <r>
      <rPr>
        <sz val="8"/>
        <rFont val="ＭＳ Ｐ明朝"/>
        <family val="1"/>
        <charset val="128"/>
      </rPr>
      <t xml:space="preserve"> 車両燃料費  </t>
    </r>
    <r>
      <rPr>
        <sz val="10"/>
        <rFont val="ＭＳ Ｐ明朝"/>
        <family val="1"/>
        <charset val="128"/>
      </rPr>
      <t xml:space="preserve">            　    　   ５,000</t>
    </r>
    <phoneticPr fontId="2"/>
  </si>
  <si>
    <r>
      <rPr>
        <sz val="8"/>
        <rFont val="ＭＳ Ｐ明朝"/>
        <family val="1"/>
        <charset val="128"/>
      </rPr>
      <t xml:space="preserve"> 車両燃料費</t>
    </r>
    <r>
      <rPr>
        <sz val="10"/>
        <rFont val="ＭＳ Ｐ明朝"/>
        <family val="1"/>
        <charset val="128"/>
      </rPr>
      <t xml:space="preserve">          　   　　　 2４0,000</t>
    </r>
    <phoneticPr fontId="2"/>
  </si>
  <si>
    <r>
      <rPr>
        <sz val="8"/>
        <rFont val="ＭＳ Ｐ明朝"/>
        <family val="1"/>
        <charset val="128"/>
      </rPr>
      <t xml:space="preserve"> 税理士、社会保険労務士  　     　 ８０</t>
    </r>
    <r>
      <rPr>
        <sz val="10"/>
        <rFont val="ＭＳ Ｐ明朝"/>
        <family val="1"/>
        <charset val="128"/>
      </rPr>
      <t>0,000</t>
    </r>
    <phoneticPr fontId="2"/>
  </si>
  <si>
    <r>
      <rPr>
        <sz val="8"/>
        <rFont val="ＭＳ Ｐ明朝"/>
        <family val="1"/>
        <charset val="128"/>
      </rPr>
      <t>スライサー、厨房設備メンテナンス　</t>
    </r>
    <r>
      <rPr>
        <sz val="10"/>
        <rFont val="ＭＳ Ｐ明朝"/>
        <family val="1"/>
        <charset val="128"/>
      </rPr>
      <t>680000</t>
    </r>
    <rPh sb="6" eb="8">
      <t>チュウボウ</t>
    </rPh>
    <rPh sb="8" eb="10">
      <t>セツビ</t>
    </rPh>
    <phoneticPr fontId="2"/>
  </si>
  <si>
    <t>　　　　B型１階　間仕切り</t>
    <rPh sb="5" eb="6">
      <t>ガタ</t>
    </rPh>
    <rPh sb="7" eb="8">
      <t>カイ</t>
    </rPh>
    <rPh sb="9" eb="12">
      <t>マジキ</t>
    </rPh>
    <phoneticPr fontId="2"/>
  </si>
  <si>
    <t>パソコン１台、ipad,Wifi環境</t>
    <rPh sb="5" eb="6">
      <t>ダイ</t>
    </rPh>
    <rPh sb="16" eb="18">
      <t>カンキョウ</t>
    </rPh>
    <phoneticPr fontId="2"/>
  </si>
  <si>
    <t xml:space="preserve"> A型；１０人×８,000円×22日×12月</t>
    <rPh sb="2" eb="3">
      <t>ガタ</t>
    </rPh>
    <rPh sb="6" eb="7">
      <t>ニン</t>
    </rPh>
    <rPh sb="13" eb="14">
      <t>エン</t>
    </rPh>
    <rPh sb="17" eb="18">
      <t>ニチ</t>
    </rPh>
    <rPh sb="21" eb="22">
      <t>ツキ</t>
    </rPh>
    <phoneticPr fontId="2"/>
  </si>
  <si>
    <t xml:space="preserve"> B型：１０人×7,３00円×２2日×12月</t>
    <rPh sb="2" eb="3">
      <t>ガタ</t>
    </rPh>
    <rPh sb="6" eb="7">
      <t>ニン</t>
    </rPh>
    <rPh sb="13" eb="14">
      <t>エン</t>
    </rPh>
    <rPh sb="17" eb="18">
      <t>ニチ</t>
    </rPh>
    <rPh sb="21" eb="22">
      <t>ツキ</t>
    </rPh>
    <phoneticPr fontId="2"/>
  </si>
  <si>
    <t>　ＩＴ情報機能整備・請求ソフト</t>
    <rPh sb="3" eb="5">
      <t>ジョウホウ</t>
    </rPh>
    <rPh sb="5" eb="7">
      <t>キノウ</t>
    </rPh>
    <rPh sb="7" eb="9">
      <t>セイビ</t>
    </rPh>
    <rPh sb="10" eb="12">
      <t>セイキュウ</t>
    </rPh>
    <phoneticPr fontId="2"/>
  </si>
  <si>
    <t>　　　災害時非常用LPガス発電機</t>
    <rPh sb="3" eb="6">
      <t>サイガイジ</t>
    </rPh>
    <rPh sb="6" eb="9">
      <t>ヒジョウヨウ</t>
    </rPh>
    <rPh sb="13" eb="16">
      <t>ハツデンキ</t>
    </rPh>
    <phoneticPr fontId="2"/>
  </si>
  <si>
    <t>　　　厨房用冷凍庫</t>
    <rPh sb="3" eb="6">
      <t>チュウボウヨウ</t>
    </rPh>
    <rPh sb="6" eb="9">
      <t>レイトウコ</t>
    </rPh>
    <phoneticPr fontId="2"/>
  </si>
  <si>
    <r>
      <t xml:space="preserve">事務用品等              </t>
    </r>
    <r>
      <rPr>
        <sz val="10"/>
        <rFont val="ＭＳ Ｐ明朝"/>
        <family val="1"/>
        <charset val="128"/>
      </rPr>
      <t>100,000</t>
    </r>
    <rPh sb="0" eb="2">
      <t>ジム</t>
    </rPh>
    <rPh sb="2" eb="4">
      <t>ヨウヒン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</si>
</sst>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5" fillId="0" borderId="1" xfId="0" applyFont="1" applyBorder="1">
      <alignment vertical="center"/>
    </xf>
    <xf numFmtId="38" fontId="5" fillId="0" borderId="2" xfId="1" applyFont="1" applyBorder="1">
      <alignment vertical="center"/>
    </xf>
    <xf numFmtId="0" fontId="5" fillId="0" borderId="2" xfId="0" applyFont="1" applyBorder="1">
      <alignment vertical="center"/>
    </xf>
    <xf numFmtId="38" fontId="5" fillId="0" borderId="0" xfId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176" fontId="5" fillId="0" borderId="0" xfId="1" applyNumberFormat="1" applyFont="1" applyBorder="1">
      <alignment vertical="center"/>
    </xf>
    <xf numFmtId="0" fontId="4" fillId="0" borderId="2" xfId="0" applyFont="1" applyBorder="1">
      <alignment vertical="center"/>
    </xf>
    <xf numFmtId="0" fontId="9" fillId="0" borderId="2" xfId="0" applyFont="1" applyBorder="1">
      <alignment vertical="center"/>
    </xf>
    <xf numFmtId="38" fontId="5" fillId="0" borderId="7" xfId="1" applyFont="1" applyBorder="1">
      <alignment vertical="center"/>
    </xf>
    <xf numFmtId="0" fontId="7" fillId="0" borderId="2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0" fontId="7" fillId="0" borderId="7" xfId="0" applyFont="1" applyBorder="1">
      <alignment vertical="center"/>
    </xf>
    <xf numFmtId="38" fontId="11" fillId="0" borderId="2" xfId="1" applyFont="1" applyBorder="1">
      <alignment vertical="center"/>
    </xf>
    <xf numFmtId="0" fontId="5" fillId="0" borderId="3" xfId="0" applyFont="1" applyBorder="1">
      <alignment vertical="center"/>
    </xf>
    <xf numFmtId="38" fontId="11" fillId="0" borderId="3" xfId="1" applyFont="1" applyBorder="1">
      <alignment vertical="center"/>
    </xf>
    <xf numFmtId="0" fontId="0" fillId="0" borderId="7" xfId="0" applyBorder="1">
      <alignment vertical="center"/>
    </xf>
    <xf numFmtId="38" fontId="11" fillId="0" borderId="0" xfId="1" applyFont="1" applyBorder="1">
      <alignment vertical="center"/>
    </xf>
    <xf numFmtId="38" fontId="11" fillId="0" borderId="9" xfId="1" applyFont="1" applyBorder="1">
      <alignment vertical="center"/>
    </xf>
    <xf numFmtId="0" fontId="9" fillId="0" borderId="7" xfId="0" applyFont="1" applyBorder="1">
      <alignment vertical="center"/>
    </xf>
    <xf numFmtId="38" fontId="5" fillId="0" borderId="8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12" fillId="0" borderId="2" xfId="1" applyNumberFormat="1" applyFont="1" applyBorder="1">
      <alignment vertical="center"/>
    </xf>
    <xf numFmtId="177" fontId="12" fillId="0" borderId="2" xfId="2" applyNumberFormat="1" applyFont="1" applyBorder="1">
      <alignment vertical="center"/>
    </xf>
    <xf numFmtId="38" fontId="5" fillId="0" borderId="10" xfId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12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176" fontId="5" fillId="0" borderId="13" xfId="1" applyNumberFormat="1" applyFont="1" applyBorder="1">
      <alignment vertical="center"/>
    </xf>
    <xf numFmtId="176" fontId="12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7" fontId="12" fillId="0" borderId="13" xfId="2" applyNumberFormat="1" applyFont="1" applyBorder="1">
      <alignment vertical="center"/>
    </xf>
    <xf numFmtId="0" fontId="7" fillId="0" borderId="13" xfId="0" applyFont="1" applyBorder="1">
      <alignment vertical="center"/>
    </xf>
    <xf numFmtId="176" fontId="7" fillId="0" borderId="13" xfId="1" applyNumberFormat="1" applyFont="1" applyBorder="1">
      <alignment vertical="center"/>
    </xf>
    <xf numFmtId="6" fontId="15" fillId="0" borderId="2" xfId="2" applyFont="1" applyBorder="1">
      <alignment vertical="center"/>
    </xf>
    <xf numFmtId="0" fontId="20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176" fontId="5" fillId="0" borderId="2" xfId="1" applyNumberFormat="1" applyFont="1" applyFill="1" applyBorder="1">
      <alignment vertical="center"/>
    </xf>
    <xf numFmtId="0" fontId="9" fillId="0" borderId="0" xfId="0" applyFont="1">
      <alignment vertical="center"/>
    </xf>
    <xf numFmtId="3" fontId="5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5" fillId="0" borderId="15" xfId="1" applyNumberFormat="1" applyFont="1" applyBorder="1">
      <alignment vertical="center"/>
    </xf>
    <xf numFmtId="0" fontId="4" fillId="0" borderId="10" xfId="0" applyFont="1" applyBorder="1">
      <alignment vertical="center"/>
    </xf>
    <xf numFmtId="0" fontId="21" fillId="0" borderId="2" xfId="0" applyFont="1" applyBorder="1">
      <alignment vertical="center"/>
    </xf>
    <xf numFmtId="176" fontId="22" fillId="0" borderId="13" xfId="1" applyNumberFormat="1" applyFont="1" applyBorder="1">
      <alignment vertical="center"/>
    </xf>
    <xf numFmtId="176" fontId="9" fillId="0" borderId="13" xfId="1" applyNumberFormat="1" applyFont="1" applyBorder="1">
      <alignment vertical="center"/>
    </xf>
    <xf numFmtId="0" fontId="6" fillId="0" borderId="16" xfId="0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0" fontId="5" fillId="0" borderId="18" xfId="0" applyFont="1" applyBorder="1">
      <alignment vertical="center"/>
    </xf>
    <xf numFmtId="3" fontId="5" fillId="0" borderId="2" xfId="0" applyNumberFormat="1" applyFont="1" applyBorder="1" applyAlignment="1">
      <alignment vertical="center" wrapText="1"/>
    </xf>
    <xf numFmtId="3" fontId="0" fillId="0" borderId="2" xfId="0" applyNumberFormat="1" applyBorder="1">
      <alignment vertical="center"/>
    </xf>
    <xf numFmtId="38" fontId="13" fillId="0" borderId="2" xfId="1" applyFont="1" applyBorder="1">
      <alignment vertical="center"/>
    </xf>
    <xf numFmtId="38" fontId="0" fillId="0" borderId="2" xfId="1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38" fontId="3" fillId="0" borderId="0" xfId="1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3" fillId="0" borderId="2" xfId="0" applyFont="1" applyBorder="1">
      <alignment vertical="center"/>
    </xf>
    <xf numFmtId="176" fontId="5" fillId="0" borderId="21" xfId="1" applyNumberFormat="1" applyFont="1" applyBorder="1">
      <alignment vertical="center"/>
    </xf>
    <xf numFmtId="177" fontId="12" fillId="0" borderId="15" xfId="2" applyNumberFormat="1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1EE1-6F4B-4213-A707-80F78C320F7D}">
  <dimension ref="A1:J126"/>
  <sheetViews>
    <sheetView tabSelected="1" zoomScaleNormal="100" workbookViewId="0">
      <selection sqref="A1:G1"/>
    </sheetView>
  </sheetViews>
  <sheetFormatPr defaultRowHeight="13" x14ac:dyDescent="0.2"/>
  <cols>
    <col min="1" max="1" width="24.81640625" customWidth="1"/>
    <col min="2" max="3" width="10.6328125" style="2" customWidth="1"/>
    <col min="4" max="4" width="12.90625" style="2" customWidth="1"/>
    <col min="5" max="6" width="28.90625" style="2" customWidth="1"/>
    <col min="7" max="7" width="21.08984375" customWidth="1"/>
    <col min="9" max="9" width="9.6328125" customWidth="1"/>
  </cols>
  <sheetData>
    <row r="1" spans="1:7" ht="17.25" customHeight="1" x14ac:dyDescent="0.2">
      <c r="A1" s="76" t="s">
        <v>98</v>
      </c>
      <c r="B1" s="77"/>
      <c r="C1" s="76"/>
      <c r="D1" s="76"/>
      <c r="E1" s="76"/>
      <c r="F1" s="76"/>
      <c r="G1" s="76"/>
    </row>
    <row r="2" spans="1:7" ht="14.4" customHeight="1" x14ac:dyDescent="0.2">
      <c r="A2" s="75" t="s">
        <v>99</v>
      </c>
      <c r="B2" s="71"/>
      <c r="C2" s="71"/>
      <c r="D2" s="71"/>
      <c r="E2" s="71"/>
      <c r="F2" s="71"/>
      <c r="G2" s="71"/>
    </row>
    <row r="3" spans="1:7" ht="15.65" customHeight="1" thickBot="1" x14ac:dyDescent="0.25">
      <c r="A3" s="78" t="s">
        <v>74</v>
      </c>
      <c r="B3" s="79"/>
      <c r="C3" s="78"/>
      <c r="D3" s="78"/>
      <c r="E3" s="78"/>
      <c r="F3" s="78"/>
      <c r="G3" s="78"/>
    </row>
    <row r="4" spans="1:7" s="1" customFormat="1" ht="12.75" customHeight="1" thickBot="1" x14ac:dyDescent="0.25">
      <c r="A4" s="80" t="s">
        <v>0</v>
      </c>
      <c r="B4" s="82" t="s">
        <v>3</v>
      </c>
      <c r="C4" s="83"/>
      <c r="D4" s="83"/>
      <c r="E4" s="86" t="s">
        <v>54</v>
      </c>
      <c r="F4" s="87"/>
      <c r="G4" s="88"/>
    </row>
    <row r="5" spans="1:7" s="1" customFormat="1" ht="12" customHeight="1" thickBot="1" x14ac:dyDescent="0.25">
      <c r="A5" s="81"/>
      <c r="B5" s="84"/>
      <c r="C5" s="85"/>
      <c r="D5" s="85"/>
      <c r="E5" s="54" t="s">
        <v>55</v>
      </c>
      <c r="F5" s="55" t="s">
        <v>56</v>
      </c>
      <c r="G5" s="56" t="s">
        <v>113</v>
      </c>
    </row>
    <row r="6" spans="1:7" ht="12" customHeight="1" x14ac:dyDescent="0.2">
      <c r="A6" s="58" t="s">
        <v>22</v>
      </c>
      <c r="B6" s="10"/>
      <c r="C6" s="11"/>
      <c r="D6" s="35"/>
      <c r="E6" s="38"/>
      <c r="F6" s="31"/>
      <c r="G6" s="19"/>
    </row>
    <row r="7" spans="1:7" ht="12" customHeight="1" x14ac:dyDescent="0.2">
      <c r="A7" s="3" t="s">
        <v>6</v>
      </c>
      <c r="B7" s="4"/>
      <c r="C7" s="6"/>
      <c r="D7" s="17"/>
      <c r="E7" s="39"/>
      <c r="F7" s="15"/>
      <c r="G7" s="18"/>
    </row>
    <row r="8" spans="1:7" ht="12" customHeight="1" x14ac:dyDescent="0.2">
      <c r="A8" s="3" t="s">
        <v>7</v>
      </c>
      <c r="B8" s="4">
        <v>60000</v>
      </c>
      <c r="C8" s="6"/>
      <c r="D8" s="36"/>
      <c r="E8" s="40"/>
      <c r="F8" s="32"/>
      <c r="G8" s="23" t="s">
        <v>53</v>
      </c>
    </row>
    <row r="9" spans="1:7" ht="12" customHeight="1" x14ac:dyDescent="0.2">
      <c r="A9" s="3" t="s">
        <v>8</v>
      </c>
      <c r="B9" s="4">
        <v>20000</v>
      </c>
      <c r="C9" s="9">
        <f>SUM(B8,B9)</f>
        <v>80000</v>
      </c>
      <c r="D9" s="36"/>
      <c r="E9" s="40"/>
      <c r="F9" s="32"/>
      <c r="G9" s="23" t="s">
        <v>100</v>
      </c>
    </row>
    <row r="10" spans="1:7" ht="12" customHeight="1" x14ac:dyDescent="0.2">
      <c r="A10" s="3" t="s">
        <v>9</v>
      </c>
      <c r="B10" s="4"/>
      <c r="C10" s="6"/>
      <c r="D10" s="36"/>
      <c r="E10" s="40"/>
      <c r="F10" s="32"/>
      <c r="G10" s="18"/>
    </row>
    <row r="11" spans="1:7" ht="12" customHeight="1" x14ac:dyDescent="0.2">
      <c r="A11" s="3" t="s">
        <v>10</v>
      </c>
      <c r="B11" s="4">
        <v>200000</v>
      </c>
      <c r="C11" s="9">
        <f>SUM(B11)</f>
        <v>200000</v>
      </c>
      <c r="D11" s="36"/>
      <c r="E11" s="40"/>
      <c r="F11" s="32"/>
      <c r="G11" s="27"/>
    </row>
    <row r="12" spans="1:7" ht="12" customHeight="1" x14ac:dyDescent="0.2">
      <c r="A12" s="3" t="s">
        <v>11</v>
      </c>
      <c r="B12" s="4"/>
      <c r="C12" s="6"/>
      <c r="D12" s="36"/>
      <c r="E12" s="40"/>
      <c r="F12" s="32"/>
      <c r="G12" s="18"/>
    </row>
    <row r="13" spans="1:7" ht="12" customHeight="1" x14ac:dyDescent="0.2">
      <c r="A13" s="3" t="s">
        <v>12</v>
      </c>
      <c r="B13" s="4">
        <v>1000000</v>
      </c>
      <c r="C13" s="6"/>
      <c r="D13" s="36"/>
      <c r="E13" s="40"/>
      <c r="F13" s="32"/>
      <c r="G13" s="18"/>
    </row>
    <row r="14" spans="1:7" ht="12" customHeight="1" x14ac:dyDescent="0.2">
      <c r="A14" s="3" t="s">
        <v>13</v>
      </c>
      <c r="B14" s="4">
        <v>2000000</v>
      </c>
      <c r="C14" s="9">
        <f>SUM(B13,B14)</f>
        <v>3000000</v>
      </c>
      <c r="D14" s="36"/>
      <c r="E14" s="45" t="s">
        <v>67</v>
      </c>
      <c r="F14" s="32"/>
      <c r="G14" s="30"/>
    </row>
    <row r="15" spans="1:7" ht="12" customHeight="1" x14ac:dyDescent="0.2">
      <c r="A15" s="3" t="s">
        <v>14</v>
      </c>
      <c r="B15" s="4"/>
      <c r="C15" s="6"/>
      <c r="D15" s="36"/>
      <c r="E15" s="40"/>
      <c r="F15" s="32"/>
      <c r="G15" s="18"/>
    </row>
    <row r="16" spans="1:7" ht="12" customHeight="1" x14ac:dyDescent="0.2">
      <c r="A16" s="3" t="s">
        <v>16</v>
      </c>
      <c r="B16" s="4">
        <v>20880000</v>
      </c>
      <c r="C16" s="6"/>
      <c r="D16" s="36"/>
      <c r="E16" s="44" t="s">
        <v>101</v>
      </c>
      <c r="F16" s="32"/>
      <c r="G16" s="27"/>
    </row>
    <row r="17" spans="1:8" ht="12" customHeight="1" x14ac:dyDescent="0.2">
      <c r="A17" s="3" t="s">
        <v>17</v>
      </c>
      <c r="B17" s="4">
        <v>3600000</v>
      </c>
      <c r="C17" s="6"/>
      <c r="D17" s="36"/>
      <c r="E17" s="40"/>
      <c r="F17" s="23" t="s">
        <v>102</v>
      </c>
      <c r="G17" s="27"/>
    </row>
    <row r="18" spans="1:8" ht="12" customHeight="1" x14ac:dyDescent="0.2">
      <c r="A18" s="3" t="s">
        <v>18</v>
      </c>
      <c r="B18" s="68">
        <v>21120000</v>
      </c>
      <c r="C18" s="6"/>
      <c r="D18" s="36"/>
      <c r="E18" s="44" t="s">
        <v>128</v>
      </c>
      <c r="F18" s="32"/>
      <c r="G18" s="27"/>
    </row>
    <row r="19" spans="1:8" ht="12" customHeight="1" x14ac:dyDescent="0.2">
      <c r="A19" s="3" t="s">
        <v>19</v>
      </c>
      <c r="B19" s="4">
        <v>19300000</v>
      </c>
      <c r="C19" s="9">
        <f>SUM(B16:B19)</f>
        <v>64900000</v>
      </c>
      <c r="D19" s="36"/>
      <c r="E19" s="40"/>
      <c r="F19" s="23" t="s">
        <v>129</v>
      </c>
      <c r="G19" s="27"/>
    </row>
    <row r="20" spans="1:8" ht="12" customHeight="1" x14ac:dyDescent="0.2">
      <c r="A20" s="3" t="s">
        <v>15</v>
      </c>
      <c r="B20" s="69"/>
      <c r="C20" s="6"/>
      <c r="D20" s="36"/>
      <c r="E20" s="40"/>
      <c r="F20" s="32"/>
      <c r="G20" s="27"/>
    </row>
    <row r="21" spans="1:8" ht="12" customHeight="1" x14ac:dyDescent="0.2">
      <c r="A21" s="3" t="s">
        <v>20</v>
      </c>
      <c r="B21" s="4">
        <v>0</v>
      </c>
      <c r="C21" s="6"/>
      <c r="D21" s="36"/>
      <c r="E21" s="40"/>
      <c r="F21" s="32"/>
      <c r="G21" s="18"/>
    </row>
    <row r="22" spans="1:8" ht="12" customHeight="1" x14ac:dyDescent="0.2">
      <c r="A22" s="3" t="s">
        <v>21</v>
      </c>
      <c r="B22" s="4">
        <v>0</v>
      </c>
      <c r="C22" s="6"/>
      <c r="D22" s="36"/>
      <c r="E22" s="40"/>
      <c r="F22" s="32"/>
      <c r="G22" s="18"/>
    </row>
    <row r="23" spans="1:8" ht="12" customHeight="1" x14ac:dyDescent="0.2">
      <c r="A23" s="3" t="s">
        <v>27</v>
      </c>
      <c r="B23" s="4"/>
      <c r="C23" s="15"/>
      <c r="D23" s="37">
        <f>SUM(C8:C22)</f>
        <v>68180000</v>
      </c>
      <c r="E23" s="41"/>
      <c r="F23" s="33"/>
      <c r="G23" s="5"/>
    </row>
    <row r="24" spans="1:8" ht="12" customHeight="1" x14ac:dyDescent="0.2">
      <c r="A24" s="3" t="s">
        <v>23</v>
      </c>
      <c r="B24" s="4"/>
      <c r="C24" s="6"/>
      <c r="D24" s="36"/>
      <c r="E24" s="40"/>
      <c r="F24" s="7"/>
      <c r="G24" s="5"/>
    </row>
    <row r="25" spans="1:8" ht="12" customHeight="1" x14ac:dyDescent="0.2">
      <c r="A25" s="3" t="s">
        <v>1</v>
      </c>
      <c r="B25" s="4"/>
      <c r="C25" s="6"/>
      <c r="D25" s="36"/>
      <c r="E25" s="40"/>
      <c r="F25" s="32"/>
      <c r="G25" s="27"/>
    </row>
    <row r="26" spans="1:8" ht="12" customHeight="1" x14ac:dyDescent="0.2">
      <c r="A26" s="3" t="s">
        <v>24</v>
      </c>
      <c r="B26" s="4"/>
      <c r="C26" s="6"/>
      <c r="D26" s="36"/>
      <c r="E26" s="40"/>
      <c r="F26" s="7"/>
      <c r="G26" s="5"/>
    </row>
    <row r="27" spans="1:8" ht="12" customHeight="1" x14ac:dyDescent="0.2">
      <c r="A27" s="3" t="s">
        <v>73</v>
      </c>
      <c r="B27" s="4">
        <v>33000000</v>
      </c>
      <c r="C27" s="6"/>
      <c r="D27" s="57"/>
      <c r="E27" s="23" t="s">
        <v>105</v>
      </c>
      <c r="F27" s="89" t="s">
        <v>106</v>
      </c>
      <c r="G27" s="27"/>
    </row>
    <row r="28" spans="1:8" ht="12" customHeight="1" x14ac:dyDescent="0.2">
      <c r="A28" s="3" t="s">
        <v>28</v>
      </c>
      <c r="B28" s="4">
        <v>0</v>
      </c>
      <c r="C28" s="6"/>
      <c r="D28" s="36"/>
      <c r="E28" s="40"/>
      <c r="F28" s="7"/>
      <c r="G28" s="16"/>
    </row>
    <row r="29" spans="1:8" ht="12" customHeight="1" x14ac:dyDescent="0.2">
      <c r="A29" s="3" t="s">
        <v>57</v>
      </c>
      <c r="B29" s="4">
        <v>3600000</v>
      </c>
      <c r="C29" s="6"/>
      <c r="D29" s="36"/>
      <c r="E29" s="40"/>
      <c r="F29" s="7"/>
      <c r="G29" s="16"/>
    </row>
    <row r="30" spans="1:8" ht="12" customHeight="1" x14ac:dyDescent="0.2">
      <c r="A30" s="3" t="s">
        <v>25</v>
      </c>
      <c r="B30" s="4">
        <v>2600000</v>
      </c>
      <c r="C30" s="9">
        <f>SUM(B27:B30)</f>
        <v>39200000</v>
      </c>
      <c r="D30" s="36"/>
      <c r="E30" s="40"/>
      <c r="F30" s="7"/>
      <c r="G30" s="5"/>
      <c r="H30" s="20"/>
    </row>
    <row r="31" spans="1:8" ht="12" customHeight="1" x14ac:dyDescent="0.2">
      <c r="A31" s="3" t="s">
        <v>26</v>
      </c>
      <c r="B31" s="4"/>
      <c r="C31" s="15"/>
      <c r="D31" s="36"/>
      <c r="E31" s="40"/>
      <c r="F31" s="7"/>
      <c r="G31" s="5"/>
    </row>
    <row r="32" spans="1:8" ht="12" customHeight="1" x14ac:dyDescent="0.2">
      <c r="A32" s="3" t="s">
        <v>58</v>
      </c>
      <c r="B32" s="4">
        <v>6350000</v>
      </c>
      <c r="C32" s="6"/>
      <c r="D32" s="36"/>
      <c r="E32" s="40" t="s">
        <v>103</v>
      </c>
      <c r="F32" s="32" t="s">
        <v>107</v>
      </c>
      <c r="G32" s="5"/>
    </row>
    <row r="33" spans="1:9" ht="12" customHeight="1" x14ac:dyDescent="0.2">
      <c r="A33" s="3" t="s">
        <v>65</v>
      </c>
      <c r="B33" s="4">
        <v>1400000</v>
      </c>
      <c r="C33" s="6"/>
      <c r="D33" s="36"/>
      <c r="E33" s="40" t="s">
        <v>104</v>
      </c>
      <c r="F33" s="32"/>
      <c r="G33" s="59"/>
    </row>
    <row r="34" spans="1:9" ht="12" customHeight="1" x14ac:dyDescent="0.2">
      <c r="A34" s="3" t="s">
        <v>62</v>
      </c>
      <c r="B34" s="4">
        <v>190000</v>
      </c>
      <c r="C34" s="6"/>
      <c r="D34" s="36"/>
      <c r="E34" s="40" t="s">
        <v>108</v>
      </c>
      <c r="F34" s="32"/>
      <c r="G34" s="59"/>
    </row>
    <row r="35" spans="1:9" ht="12" customHeight="1" x14ac:dyDescent="0.2">
      <c r="A35" s="3" t="s">
        <v>91</v>
      </c>
      <c r="B35" s="4">
        <v>400000</v>
      </c>
      <c r="C35" s="6"/>
      <c r="D35" s="36"/>
      <c r="E35" s="40"/>
      <c r="F35" s="32"/>
      <c r="G35" s="59"/>
    </row>
    <row r="36" spans="1:9" ht="12" customHeight="1" x14ac:dyDescent="0.2">
      <c r="A36" s="3" t="s">
        <v>63</v>
      </c>
      <c r="B36" s="4">
        <v>950000</v>
      </c>
      <c r="C36" s="6"/>
      <c r="D36" s="36"/>
      <c r="E36" s="40" t="s">
        <v>109</v>
      </c>
      <c r="F36" s="32"/>
      <c r="G36" s="59"/>
    </row>
    <row r="37" spans="1:9" ht="12" customHeight="1" x14ac:dyDescent="0.2">
      <c r="A37" s="3" t="s">
        <v>64</v>
      </c>
      <c r="B37" s="4">
        <v>100000</v>
      </c>
      <c r="C37" s="6"/>
      <c r="D37" s="36"/>
      <c r="E37" s="40" t="s">
        <v>80</v>
      </c>
      <c r="F37" s="32"/>
      <c r="G37" s="59"/>
    </row>
    <row r="38" spans="1:9" ht="12" customHeight="1" x14ac:dyDescent="0.2">
      <c r="A38" s="3" t="s">
        <v>60</v>
      </c>
      <c r="B38" s="4">
        <v>1100000</v>
      </c>
      <c r="C38" s="6"/>
      <c r="D38" s="36"/>
      <c r="E38" s="40" t="s">
        <v>110</v>
      </c>
      <c r="F38" s="32" t="s">
        <v>79</v>
      </c>
      <c r="G38" s="5"/>
    </row>
    <row r="39" spans="1:9" ht="12" customHeight="1" x14ac:dyDescent="0.2">
      <c r="A39" s="3" t="s">
        <v>30</v>
      </c>
      <c r="B39" s="4">
        <v>380000</v>
      </c>
      <c r="C39" s="6"/>
      <c r="D39" s="36"/>
      <c r="E39" s="60"/>
      <c r="F39" s="7" t="s">
        <v>111</v>
      </c>
      <c r="G39" s="59"/>
    </row>
    <row r="40" spans="1:9" ht="12" customHeight="1" x14ac:dyDescent="0.2">
      <c r="A40" s="3" t="s">
        <v>31</v>
      </c>
      <c r="B40" s="4">
        <v>200000</v>
      </c>
      <c r="C40" s="6"/>
      <c r="D40" s="57"/>
      <c r="E40" s="30" t="s">
        <v>112</v>
      </c>
      <c r="F40" t="s">
        <v>82</v>
      </c>
      <c r="G40" s="67"/>
    </row>
    <row r="41" spans="1:9" ht="12" customHeight="1" x14ac:dyDescent="0.2">
      <c r="A41" s="3" t="s">
        <v>81</v>
      </c>
      <c r="B41" s="4">
        <v>130000</v>
      </c>
      <c r="C41" s="6"/>
      <c r="D41" s="36"/>
      <c r="E41" s="40" t="s">
        <v>115</v>
      </c>
      <c r="F41" s="36" t="s">
        <v>116</v>
      </c>
      <c r="G41" s="66"/>
    </row>
    <row r="42" spans="1:9" ht="12" customHeight="1" x14ac:dyDescent="0.2">
      <c r="A42" s="3" t="s">
        <v>83</v>
      </c>
      <c r="B42" s="4">
        <v>87000</v>
      </c>
      <c r="C42" s="6"/>
      <c r="D42" s="36"/>
      <c r="E42" s="40">
        <v>70000</v>
      </c>
      <c r="F42" s="36">
        <v>17000</v>
      </c>
      <c r="G42" s="66"/>
    </row>
    <row r="43" spans="1:9" ht="12" customHeight="1" x14ac:dyDescent="0.2">
      <c r="A43" s="3" t="s">
        <v>32</v>
      </c>
      <c r="B43" s="4">
        <v>245000</v>
      </c>
      <c r="C43" s="6"/>
      <c r="D43" s="36"/>
      <c r="E43" s="40" t="s">
        <v>122</v>
      </c>
      <c r="F43" s="36" t="s">
        <v>123</v>
      </c>
      <c r="G43" s="5"/>
    </row>
    <row r="44" spans="1:9" ht="12" customHeight="1" x14ac:dyDescent="0.2">
      <c r="A44" s="3" t="s">
        <v>33</v>
      </c>
      <c r="B44" s="4">
        <v>360000</v>
      </c>
      <c r="C44" s="6"/>
      <c r="D44" s="36"/>
      <c r="E44" s="40" t="s">
        <v>114</v>
      </c>
      <c r="F44" s="36" t="s">
        <v>92</v>
      </c>
      <c r="G44" s="5"/>
    </row>
    <row r="45" spans="1:9" ht="12" customHeight="1" x14ac:dyDescent="0.2">
      <c r="A45" s="3" t="s">
        <v>66</v>
      </c>
      <c r="B45" s="4">
        <v>900000</v>
      </c>
      <c r="C45" s="6"/>
      <c r="D45" s="36"/>
      <c r="E45" s="40" t="s">
        <v>118</v>
      </c>
      <c r="F45" s="7" t="s">
        <v>117</v>
      </c>
      <c r="G45" s="52" t="s">
        <v>97</v>
      </c>
    </row>
    <row r="46" spans="1:9" ht="12" customHeight="1" thickBot="1" x14ac:dyDescent="0.25">
      <c r="A46" s="3" t="s">
        <v>36</v>
      </c>
      <c r="B46" s="4">
        <v>1910000</v>
      </c>
      <c r="C46" s="6"/>
      <c r="D46" s="36"/>
      <c r="E46" s="61">
        <v>950000</v>
      </c>
      <c r="F46" s="7">
        <v>960000</v>
      </c>
      <c r="G46" s="50"/>
      <c r="I46" s="51"/>
    </row>
    <row r="47" spans="1:9" ht="12" customHeight="1" thickBot="1" x14ac:dyDescent="0.25">
      <c r="A47" s="62" t="s">
        <v>70</v>
      </c>
      <c r="B47" s="72" t="s">
        <v>69</v>
      </c>
      <c r="C47" s="73"/>
      <c r="D47" s="74"/>
      <c r="E47" s="63" t="s">
        <v>71</v>
      </c>
      <c r="F47" s="64" t="s">
        <v>72</v>
      </c>
      <c r="G47" s="65" t="s">
        <v>75</v>
      </c>
    </row>
    <row r="48" spans="1:9" ht="12" customHeight="1" x14ac:dyDescent="0.2">
      <c r="A48" s="3" t="s">
        <v>37</v>
      </c>
      <c r="B48" s="4">
        <v>340000</v>
      </c>
      <c r="C48" s="6"/>
      <c r="D48" s="36"/>
      <c r="E48" s="45" t="s">
        <v>120</v>
      </c>
      <c r="F48" s="7" t="s">
        <v>121</v>
      </c>
      <c r="G48" s="52"/>
    </row>
    <row r="49" spans="1:7" ht="12" customHeight="1" x14ac:dyDescent="0.2">
      <c r="A49" s="3" t="s">
        <v>59</v>
      </c>
      <c r="B49" s="4">
        <v>370000</v>
      </c>
      <c r="C49" s="6"/>
      <c r="D49" s="36"/>
      <c r="E49" s="40" t="s">
        <v>119</v>
      </c>
      <c r="F49" s="7">
        <v>20000</v>
      </c>
      <c r="G49" s="14"/>
    </row>
    <row r="50" spans="1:7" ht="12" customHeight="1" x14ac:dyDescent="0.2">
      <c r="A50" s="3" t="s">
        <v>38</v>
      </c>
      <c r="B50" s="4">
        <v>870000</v>
      </c>
      <c r="C50" s="6"/>
      <c r="D50" s="36"/>
      <c r="E50" s="40" t="s">
        <v>124</v>
      </c>
      <c r="F50" s="7">
        <v>70000</v>
      </c>
      <c r="G50" s="14"/>
    </row>
    <row r="51" spans="1:7" ht="12" customHeight="1" x14ac:dyDescent="0.2">
      <c r="A51" s="3" t="s">
        <v>39</v>
      </c>
      <c r="B51" s="4">
        <v>20000</v>
      </c>
      <c r="C51" s="6"/>
      <c r="D51" s="36"/>
      <c r="E51" s="45" t="s">
        <v>84</v>
      </c>
      <c r="F51" s="7"/>
      <c r="G51" s="52"/>
    </row>
    <row r="52" spans="1:7" ht="12" customHeight="1" x14ac:dyDescent="0.2">
      <c r="A52" s="5" t="s">
        <v>40</v>
      </c>
      <c r="B52" s="4">
        <v>1800000</v>
      </c>
      <c r="C52" s="17"/>
      <c r="D52" s="36"/>
      <c r="E52" s="40">
        <v>1800000</v>
      </c>
      <c r="F52" s="7"/>
      <c r="G52" s="5"/>
    </row>
    <row r="53" spans="1:7" ht="12" customHeight="1" x14ac:dyDescent="0.2">
      <c r="A53" s="3" t="s">
        <v>41</v>
      </c>
      <c r="B53" s="4">
        <v>150000</v>
      </c>
      <c r="C53" s="6"/>
      <c r="D53" s="36"/>
      <c r="E53" s="40" t="s">
        <v>85</v>
      </c>
      <c r="F53" s="7" t="s">
        <v>86</v>
      </c>
      <c r="G53" s="52"/>
    </row>
    <row r="54" spans="1:7" ht="12" customHeight="1" x14ac:dyDescent="0.2">
      <c r="A54" s="3" t="s">
        <v>87</v>
      </c>
      <c r="B54" s="4">
        <v>810000</v>
      </c>
      <c r="C54" s="6"/>
      <c r="D54" s="36"/>
      <c r="E54" s="40" t="s">
        <v>125</v>
      </c>
      <c r="F54" s="7">
        <v>130000</v>
      </c>
      <c r="G54" s="52"/>
    </row>
    <row r="55" spans="1:7" ht="12" customHeight="1" x14ac:dyDescent="0.2">
      <c r="A55" s="3" t="s">
        <v>88</v>
      </c>
      <c r="B55" s="4">
        <v>300000</v>
      </c>
      <c r="C55" s="6"/>
      <c r="D55" s="36"/>
      <c r="E55" s="40">
        <v>200000</v>
      </c>
      <c r="F55" s="7">
        <v>100000</v>
      </c>
      <c r="G55" s="52"/>
    </row>
    <row r="56" spans="1:7" ht="12" customHeight="1" x14ac:dyDescent="0.2">
      <c r="A56" s="3" t="s">
        <v>93</v>
      </c>
      <c r="B56" s="4">
        <v>3800000</v>
      </c>
      <c r="C56" s="6"/>
      <c r="D56" s="36"/>
      <c r="E56" s="40">
        <v>2600000</v>
      </c>
      <c r="F56" s="7">
        <v>1200000</v>
      </c>
      <c r="G56" s="52"/>
    </row>
    <row r="57" spans="1:7" ht="12" customHeight="1" x14ac:dyDescent="0.2">
      <c r="A57" s="3" t="s">
        <v>89</v>
      </c>
      <c r="B57" s="4">
        <v>35000</v>
      </c>
      <c r="C57" s="6"/>
      <c r="D57" s="36"/>
      <c r="E57" s="40"/>
      <c r="F57" s="7">
        <v>35000</v>
      </c>
      <c r="G57" s="5"/>
    </row>
    <row r="58" spans="1:7" ht="12" customHeight="1" x14ac:dyDescent="0.2">
      <c r="A58" s="3" t="s">
        <v>90</v>
      </c>
      <c r="B58" s="4">
        <v>10000</v>
      </c>
      <c r="C58" s="6"/>
      <c r="D58" s="36"/>
      <c r="E58" s="40"/>
      <c r="F58" s="7">
        <v>10000</v>
      </c>
      <c r="G58" s="5"/>
    </row>
    <row r="59" spans="1:7" ht="12" customHeight="1" x14ac:dyDescent="0.2">
      <c r="A59" s="3" t="s">
        <v>94</v>
      </c>
      <c r="B59" s="4">
        <v>0</v>
      </c>
      <c r="C59" s="6"/>
      <c r="D59" s="36"/>
      <c r="E59" s="40"/>
      <c r="F59" s="7"/>
      <c r="G59" s="5"/>
    </row>
    <row r="60" spans="1:7" ht="12" customHeight="1" x14ac:dyDescent="0.2">
      <c r="A60" s="5" t="s">
        <v>42</v>
      </c>
      <c r="B60" s="4">
        <v>5000</v>
      </c>
      <c r="C60" s="4"/>
      <c r="D60" s="36"/>
      <c r="E60" s="40"/>
      <c r="F60" s="7"/>
      <c r="G60" s="52"/>
    </row>
    <row r="61" spans="1:7" ht="12" customHeight="1" x14ac:dyDescent="0.2">
      <c r="A61" s="5" t="s">
        <v>43</v>
      </c>
      <c r="B61" s="4">
        <v>5000</v>
      </c>
      <c r="C61" s="9">
        <f>SUM(B32:B61)</f>
        <v>23217000</v>
      </c>
      <c r="D61" s="36"/>
      <c r="E61" s="40"/>
      <c r="F61" s="7"/>
      <c r="G61" s="5"/>
    </row>
    <row r="62" spans="1:7" ht="12" customHeight="1" x14ac:dyDescent="0.2">
      <c r="A62" s="5" t="s">
        <v>2</v>
      </c>
      <c r="B62" s="4"/>
      <c r="C62" s="6"/>
      <c r="D62" s="36"/>
      <c r="E62" s="40"/>
      <c r="F62" s="7"/>
      <c r="G62" s="5"/>
    </row>
    <row r="63" spans="1:7" ht="12" customHeight="1" x14ac:dyDescent="0.2">
      <c r="A63" s="5" t="s">
        <v>46</v>
      </c>
      <c r="B63" s="4">
        <v>0</v>
      </c>
      <c r="C63" s="6"/>
      <c r="D63" s="36"/>
      <c r="E63" s="40"/>
      <c r="F63" s="7"/>
      <c r="G63" s="5"/>
    </row>
    <row r="64" spans="1:7" ht="12" customHeight="1" x14ac:dyDescent="0.2">
      <c r="A64" s="5" t="s">
        <v>29</v>
      </c>
      <c r="B64" s="4">
        <v>0</v>
      </c>
      <c r="C64" s="6"/>
      <c r="D64" s="36"/>
      <c r="E64" s="40"/>
      <c r="F64" s="7"/>
      <c r="G64" s="5"/>
    </row>
    <row r="65" spans="1:7" ht="12" customHeight="1" x14ac:dyDescent="0.2">
      <c r="A65" s="5" t="s">
        <v>47</v>
      </c>
      <c r="B65" s="4">
        <v>120000</v>
      </c>
      <c r="C65" s="6"/>
      <c r="D65" s="36"/>
      <c r="E65" s="40"/>
      <c r="F65" s="7"/>
      <c r="G65" s="52"/>
    </row>
    <row r="66" spans="1:7" ht="12" customHeight="1" x14ac:dyDescent="0.2">
      <c r="A66" s="5" t="s">
        <v>95</v>
      </c>
      <c r="B66" s="4">
        <v>10000</v>
      </c>
      <c r="C66" s="6"/>
      <c r="D66" s="36"/>
      <c r="E66" s="40"/>
      <c r="F66" s="7"/>
      <c r="G66" s="52"/>
    </row>
    <row r="67" spans="1:7" ht="12" customHeight="1" x14ac:dyDescent="0.2">
      <c r="A67" s="5" t="s">
        <v>42</v>
      </c>
      <c r="B67" s="4">
        <v>20000</v>
      </c>
      <c r="C67" s="6"/>
      <c r="D67" s="36"/>
      <c r="E67" s="40"/>
      <c r="F67" s="7"/>
      <c r="G67" s="16" t="s">
        <v>78</v>
      </c>
    </row>
    <row r="68" spans="1:7" ht="12" customHeight="1" x14ac:dyDescent="0.2">
      <c r="A68" s="5" t="s">
        <v>33</v>
      </c>
      <c r="B68" s="4">
        <v>5000</v>
      </c>
      <c r="C68" s="6"/>
      <c r="D68" s="36"/>
      <c r="E68" s="40"/>
      <c r="F68" s="7"/>
      <c r="G68" s="16" t="s">
        <v>76</v>
      </c>
    </row>
    <row r="69" spans="1:7" ht="12" customHeight="1" x14ac:dyDescent="0.2">
      <c r="A69" s="5" t="s">
        <v>66</v>
      </c>
      <c r="B69" s="4">
        <v>220000</v>
      </c>
      <c r="C69" s="6"/>
      <c r="D69" s="36"/>
      <c r="E69" s="40"/>
      <c r="F69" s="7"/>
      <c r="G69" s="16"/>
    </row>
    <row r="70" spans="1:7" ht="12" customHeight="1" x14ac:dyDescent="0.2">
      <c r="A70" s="5" t="s">
        <v>34</v>
      </c>
      <c r="B70" s="4">
        <v>100000</v>
      </c>
      <c r="C70" s="6"/>
      <c r="D70" s="36"/>
      <c r="E70" s="40"/>
      <c r="F70" s="7"/>
      <c r="G70" s="16" t="s">
        <v>133</v>
      </c>
    </row>
    <row r="71" spans="1:7" ht="12" customHeight="1" x14ac:dyDescent="0.2">
      <c r="A71" s="5" t="s">
        <v>37</v>
      </c>
      <c r="B71" s="4">
        <v>200000</v>
      </c>
      <c r="C71" s="6"/>
      <c r="D71" s="36"/>
      <c r="E71" s="40"/>
      <c r="F71" s="7"/>
      <c r="G71" s="52"/>
    </row>
    <row r="72" spans="1:7" ht="12" customHeight="1" x14ac:dyDescent="0.2">
      <c r="A72" s="5" t="s">
        <v>96</v>
      </c>
      <c r="B72" s="4">
        <v>220000</v>
      </c>
      <c r="C72" s="6"/>
      <c r="D72" s="36"/>
      <c r="E72" s="40"/>
      <c r="F72" s="7"/>
      <c r="G72" s="52"/>
    </row>
    <row r="73" spans="1:7" ht="12" customHeight="1" x14ac:dyDescent="0.2">
      <c r="A73" s="5" t="s">
        <v>48</v>
      </c>
      <c r="B73" s="4">
        <v>10000</v>
      </c>
      <c r="C73" s="6"/>
      <c r="D73" s="36"/>
      <c r="E73" s="40"/>
      <c r="F73" s="7"/>
      <c r="G73" s="16" t="s">
        <v>68</v>
      </c>
    </row>
    <row r="74" spans="1:7" ht="12" customHeight="1" x14ac:dyDescent="0.2">
      <c r="A74" s="5" t="s">
        <v>49</v>
      </c>
      <c r="B74" s="4">
        <v>210000</v>
      </c>
      <c r="C74" s="6"/>
      <c r="D74" s="36"/>
      <c r="E74" s="40"/>
      <c r="F74" s="7"/>
      <c r="G74" s="53"/>
    </row>
    <row r="75" spans="1:7" ht="12" customHeight="1" x14ac:dyDescent="0.2">
      <c r="A75" s="5" t="s">
        <v>35</v>
      </c>
      <c r="B75" s="4">
        <v>3000</v>
      </c>
      <c r="C75" s="6"/>
      <c r="D75" s="36"/>
      <c r="E75" s="40"/>
      <c r="F75" s="7"/>
      <c r="G75" s="53"/>
    </row>
    <row r="76" spans="1:7" ht="12" customHeight="1" x14ac:dyDescent="0.2">
      <c r="A76" s="5" t="s">
        <v>50</v>
      </c>
      <c r="B76" s="4">
        <v>70000</v>
      </c>
      <c r="C76" s="6"/>
      <c r="D76" s="36"/>
      <c r="E76" s="40"/>
      <c r="F76" s="7"/>
      <c r="G76" s="53"/>
    </row>
    <row r="77" spans="1:7" ht="12" customHeight="1" x14ac:dyDescent="0.2">
      <c r="A77" s="5" t="s">
        <v>51</v>
      </c>
      <c r="B77" s="4">
        <v>40000</v>
      </c>
      <c r="C77" s="6"/>
      <c r="D77" s="36"/>
      <c r="E77" s="40"/>
      <c r="F77" s="7"/>
      <c r="G77" s="53"/>
    </row>
    <row r="78" spans="1:7" ht="12" customHeight="1" x14ac:dyDescent="0.2">
      <c r="A78" s="5" t="s">
        <v>52</v>
      </c>
      <c r="B78" s="4">
        <v>80000</v>
      </c>
      <c r="C78" s="6"/>
      <c r="D78" s="36"/>
      <c r="E78" s="40"/>
      <c r="F78" s="7"/>
      <c r="G78" s="16"/>
    </row>
    <row r="79" spans="1:7" ht="12" customHeight="1" x14ac:dyDescent="0.2">
      <c r="A79" s="5" t="s">
        <v>41</v>
      </c>
      <c r="B79" s="4">
        <v>150000</v>
      </c>
      <c r="C79" s="9">
        <f>SUM(B63:B79)</f>
        <v>1458000</v>
      </c>
      <c r="D79" s="36"/>
      <c r="E79" s="40"/>
      <c r="F79" s="7"/>
      <c r="G79" s="5" t="s">
        <v>77</v>
      </c>
    </row>
    <row r="80" spans="1:7" ht="12" customHeight="1" x14ac:dyDescent="0.2">
      <c r="A80" s="5" t="s">
        <v>5</v>
      </c>
      <c r="B80" s="4"/>
      <c r="C80" s="6"/>
      <c r="D80" s="36"/>
      <c r="E80" s="40"/>
      <c r="F80" s="7"/>
      <c r="G80" s="16"/>
    </row>
    <row r="81" spans="1:10" ht="12" customHeight="1" x14ac:dyDescent="0.2">
      <c r="A81" s="5" t="s">
        <v>126</v>
      </c>
      <c r="B81" s="4">
        <v>400000</v>
      </c>
      <c r="C81" s="6"/>
      <c r="D81" s="36"/>
      <c r="E81" s="40"/>
      <c r="F81" s="7"/>
      <c r="G81" s="16"/>
    </row>
    <row r="82" spans="1:10" ht="12" customHeight="1" x14ac:dyDescent="0.2">
      <c r="A82" s="5" t="s">
        <v>131</v>
      </c>
      <c r="B82" s="4">
        <v>350000</v>
      </c>
      <c r="C82" s="6"/>
      <c r="D82" s="36"/>
      <c r="E82" s="40"/>
      <c r="F82" s="7"/>
      <c r="G82" s="16"/>
    </row>
    <row r="83" spans="1:10" ht="12" customHeight="1" x14ac:dyDescent="0.2">
      <c r="A83" s="5" t="s">
        <v>130</v>
      </c>
      <c r="B83" s="4">
        <v>400000</v>
      </c>
      <c r="C83" s="6"/>
      <c r="D83" s="36"/>
      <c r="E83" s="40"/>
      <c r="F83" s="7"/>
      <c r="G83" s="16" t="s">
        <v>127</v>
      </c>
    </row>
    <row r="84" spans="1:10" ht="12" customHeight="1" x14ac:dyDescent="0.2">
      <c r="A84" s="5" t="s">
        <v>132</v>
      </c>
      <c r="B84" s="4">
        <v>1200000</v>
      </c>
      <c r="C84" s="9">
        <f>SUM(B81:B84)</f>
        <v>2350000</v>
      </c>
      <c r="D84" s="36"/>
      <c r="E84" s="40"/>
      <c r="F84" s="7"/>
      <c r="G84" s="16"/>
    </row>
    <row r="85" spans="1:10" ht="12" customHeight="1" x14ac:dyDescent="0.2">
      <c r="A85" s="13" t="s">
        <v>4</v>
      </c>
      <c r="B85" s="4"/>
      <c r="C85" s="6"/>
      <c r="D85" s="91">
        <f>SUM(C25:C84)</f>
        <v>66225000</v>
      </c>
      <c r="E85" s="43"/>
      <c r="F85" s="34"/>
      <c r="G85" s="46"/>
    </row>
    <row r="86" spans="1:10" ht="12" customHeight="1" x14ac:dyDescent="0.2">
      <c r="A86" s="13" t="s">
        <v>44</v>
      </c>
      <c r="B86" s="7"/>
      <c r="C86" s="12"/>
      <c r="D86" s="57">
        <f>D23-D85</f>
        <v>1955000</v>
      </c>
      <c r="E86" s="40"/>
      <c r="F86" s="7"/>
      <c r="G86" s="47"/>
      <c r="J86" s="1"/>
    </row>
    <row r="87" spans="1:10" ht="12" customHeight="1" x14ac:dyDescent="0.2">
      <c r="A87" s="5" t="s">
        <v>61</v>
      </c>
      <c r="B87" s="24"/>
      <c r="C87" s="28"/>
      <c r="D87" s="57">
        <v>44393666</v>
      </c>
      <c r="E87" s="40"/>
      <c r="F87" s="7"/>
      <c r="G87" s="48"/>
    </row>
    <row r="88" spans="1:10" ht="12" customHeight="1" thickBot="1" x14ac:dyDescent="0.25">
      <c r="A88" s="25" t="s">
        <v>45</v>
      </c>
      <c r="B88" s="26"/>
      <c r="C88" s="29"/>
      <c r="D88" s="90">
        <f>SUM(D86:D87)</f>
        <v>46348666</v>
      </c>
      <c r="E88" s="42"/>
      <c r="F88" s="8"/>
      <c r="G88" s="49"/>
    </row>
    <row r="89" spans="1:10" ht="12.9" customHeight="1" x14ac:dyDescent="0.2">
      <c r="A89" s="21"/>
      <c r="B89" s="22"/>
      <c r="C89" s="22"/>
      <c r="D89" s="22"/>
      <c r="E89" s="22"/>
      <c r="F89" s="22"/>
      <c r="G89" s="21"/>
    </row>
    <row r="90" spans="1:10" ht="12.9" customHeight="1" x14ac:dyDescent="0.2">
      <c r="A90" s="70"/>
      <c r="B90" s="71"/>
      <c r="C90" s="71"/>
      <c r="D90" s="71"/>
      <c r="E90" s="71"/>
      <c r="F90" s="71"/>
      <c r="G90" s="71"/>
    </row>
    <row r="91" spans="1:10" ht="12.9" customHeight="1" x14ac:dyDescent="0.2">
      <c r="A91" s="21"/>
      <c r="B91" s="22"/>
      <c r="C91" s="22"/>
      <c r="D91" s="22"/>
      <c r="E91" s="22"/>
      <c r="F91" s="22"/>
      <c r="G91" s="21"/>
    </row>
    <row r="92" spans="1:10" ht="15" customHeight="1" x14ac:dyDescent="0.2">
      <c r="A92" s="21"/>
      <c r="B92" s="22"/>
      <c r="C92" s="22"/>
      <c r="D92" s="22"/>
      <c r="E92" s="22"/>
      <c r="F92" s="22"/>
      <c r="G92" s="21"/>
    </row>
    <row r="93" spans="1:10" x14ac:dyDescent="0.2">
      <c r="A93" s="21"/>
      <c r="B93" s="22"/>
      <c r="C93" s="22"/>
      <c r="D93" s="22"/>
      <c r="E93" s="22"/>
      <c r="F93" s="22"/>
      <c r="G93" s="21"/>
    </row>
    <row r="94" spans="1:10" x14ac:dyDescent="0.2">
      <c r="A94" s="21"/>
      <c r="B94" s="22"/>
      <c r="C94" s="22"/>
      <c r="D94" s="22"/>
      <c r="E94" s="22"/>
      <c r="F94" s="22"/>
      <c r="G94" s="21"/>
    </row>
    <row r="95" spans="1:10" x14ac:dyDescent="0.2">
      <c r="A95" s="21"/>
      <c r="B95" s="22"/>
      <c r="C95" s="22"/>
      <c r="D95" s="22"/>
      <c r="E95" s="22"/>
      <c r="F95" s="22"/>
      <c r="G95" s="21"/>
    </row>
    <row r="96" spans="1:10" x14ac:dyDescent="0.2">
      <c r="A96" s="21"/>
      <c r="B96" s="22"/>
      <c r="C96" s="22"/>
      <c r="D96" s="22"/>
      <c r="E96" s="22"/>
      <c r="F96" s="22"/>
      <c r="G96" s="21"/>
    </row>
    <row r="97" spans="1:7" x14ac:dyDescent="0.2">
      <c r="A97" s="21"/>
      <c r="B97" s="22"/>
      <c r="C97" s="22"/>
      <c r="D97" s="22"/>
      <c r="E97" s="22"/>
      <c r="F97" s="22"/>
      <c r="G97" s="21"/>
    </row>
    <row r="98" spans="1:7" x14ac:dyDescent="0.2">
      <c r="A98" s="21"/>
      <c r="B98" s="22"/>
      <c r="C98" s="22"/>
      <c r="D98" s="22"/>
      <c r="E98" s="22"/>
      <c r="F98" s="22"/>
      <c r="G98" s="21"/>
    </row>
    <row r="99" spans="1:7" x14ac:dyDescent="0.2">
      <c r="A99" s="21"/>
      <c r="B99" s="22"/>
      <c r="C99" s="22"/>
      <c r="D99" s="22"/>
      <c r="E99" s="22"/>
      <c r="F99" s="22"/>
      <c r="G99" s="21"/>
    </row>
    <row r="100" spans="1:7" x14ac:dyDescent="0.2">
      <c r="A100" s="21"/>
      <c r="B100" s="22"/>
      <c r="C100" s="22"/>
      <c r="D100" s="22"/>
      <c r="E100" s="22"/>
      <c r="F100" s="22"/>
      <c r="G100" s="21"/>
    </row>
    <row r="101" spans="1:7" x14ac:dyDescent="0.2">
      <c r="A101" s="21"/>
      <c r="B101" s="22"/>
      <c r="C101" s="22"/>
      <c r="D101" s="22"/>
      <c r="E101" s="22"/>
      <c r="F101" s="22"/>
      <c r="G101" s="21"/>
    </row>
    <row r="102" spans="1:7" x14ac:dyDescent="0.2">
      <c r="A102" s="21"/>
      <c r="B102" s="22"/>
      <c r="C102" s="22"/>
      <c r="D102" s="22"/>
      <c r="E102" s="22"/>
      <c r="F102" s="22"/>
      <c r="G102" s="21"/>
    </row>
    <row r="103" spans="1:7" x14ac:dyDescent="0.2">
      <c r="A103" s="21"/>
      <c r="B103" s="22"/>
      <c r="C103" s="22"/>
      <c r="D103" s="22"/>
      <c r="E103" s="22"/>
      <c r="F103" s="22"/>
      <c r="G103" s="21"/>
    </row>
    <row r="104" spans="1:7" x14ac:dyDescent="0.2">
      <c r="A104" s="21"/>
      <c r="B104" s="22"/>
      <c r="C104" s="22"/>
      <c r="D104" s="22"/>
      <c r="E104" s="22"/>
      <c r="F104" s="22"/>
      <c r="G104" s="21"/>
    </row>
    <row r="105" spans="1:7" x14ac:dyDescent="0.2">
      <c r="A105" s="21"/>
      <c r="B105" s="22"/>
      <c r="C105" s="22"/>
      <c r="D105" s="22"/>
      <c r="E105" s="22"/>
      <c r="F105" s="22"/>
      <c r="G105" s="21"/>
    </row>
    <row r="106" spans="1:7" x14ac:dyDescent="0.2">
      <c r="A106" s="21"/>
      <c r="B106" s="22"/>
      <c r="C106" s="22"/>
      <c r="D106" s="22"/>
      <c r="E106" s="22"/>
      <c r="F106" s="22"/>
      <c r="G106" s="21"/>
    </row>
    <row r="107" spans="1:7" x14ac:dyDescent="0.2">
      <c r="A107" s="21"/>
      <c r="B107" s="22"/>
      <c r="C107" s="22"/>
      <c r="D107" s="22"/>
      <c r="E107" s="22"/>
      <c r="F107" s="22"/>
      <c r="G107" s="21"/>
    </row>
    <row r="108" spans="1:7" x14ac:dyDescent="0.2">
      <c r="A108" s="21"/>
      <c r="B108" s="22"/>
      <c r="C108" s="22"/>
      <c r="D108" s="22"/>
      <c r="E108" s="22"/>
      <c r="F108" s="22"/>
      <c r="G108" s="21"/>
    </row>
    <row r="109" spans="1:7" x14ac:dyDescent="0.2">
      <c r="A109" s="21"/>
      <c r="B109" s="22"/>
      <c r="C109" s="22"/>
      <c r="D109" s="22"/>
      <c r="E109" s="22"/>
      <c r="F109" s="22"/>
      <c r="G109" s="21"/>
    </row>
    <row r="110" spans="1:7" x14ac:dyDescent="0.2">
      <c r="A110" s="21"/>
      <c r="B110" s="22"/>
      <c r="C110" s="22"/>
      <c r="D110" s="22"/>
      <c r="E110" s="22"/>
      <c r="F110" s="22"/>
      <c r="G110" s="21"/>
    </row>
    <row r="111" spans="1:7" x14ac:dyDescent="0.2">
      <c r="A111" s="21"/>
      <c r="B111" s="22"/>
      <c r="C111" s="22"/>
      <c r="D111" s="22"/>
      <c r="E111" s="22"/>
      <c r="F111" s="22"/>
      <c r="G111" s="21"/>
    </row>
    <row r="112" spans="1:7" x14ac:dyDescent="0.2">
      <c r="A112" s="21"/>
      <c r="B112" s="22"/>
      <c r="C112" s="22"/>
      <c r="D112" s="22"/>
      <c r="E112" s="22"/>
      <c r="F112" s="22"/>
      <c r="G112" s="21"/>
    </row>
    <row r="113" spans="1:7" x14ac:dyDescent="0.2">
      <c r="A113" s="21"/>
      <c r="B113" s="22"/>
      <c r="C113" s="22"/>
      <c r="D113" s="22"/>
      <c r="E113" s="22"/>
      <c r="F113" s="22"/>
      <c r="G113" s="21"/>
    </row>
    <row r="114" spans="1:7" x14ac:dyDescent="0.2">
      <c r="A114" s="21"/>
      <c r="B114" s="22"/>
      <c r="C114" s="22"/>
      <c r="D114" s="22"/>
      <c r="E114" s="22"/>
      <c r="F114" s="22"/>
      <c r="G114" s="21"/>
    </row>
    <row r="115" spans="1:7" x14ac:dyDescent="0.2">
      <c r="A115" s="21"/>
      <c r="B115" s="22"/>
      <c r="C115" s="22"/>
      <c r="D115" s="22"/>
      <c r="E115" s="22"/>
      <c r="F115" s="22"/>
      <c r="G115" s="21"/>
    </row>
    <row r="116" spans="1:7" x14ac:dyDescent="0.2">
      <c r="A116" s="21"/>
      <c r="B116" s="22"/>
      <c r="C116" s="22"/>
      <c r="D116" s="22"/>
      <c r="E116" s="22"/>
      <c r="F116" s="22"/>
      <c r="G116" s="21"/>
    </row>
    <row r="117" spans="1:7" x14ac:dyDescent="0.2">
      <c r="A117" s="21"/>
      <c r="B117" s="22"/>
      <c r="C117" s="22"/>
      <c r="D117" s="22"/>
      <c r="E117" s="22"/>
      <c r="F117" s="22"/>
      <c r="G117" s="21"/>
    </row>
    <row r="118" spans="1:7" x14ac:dyDescent="0.2">
      <c r="A118" s="21"/>
      <c r="B118" s="22"/>
      <c r="C118" s="22"/>
      <c r="D118" s="22"/>
      <c r="E118" s="22"/>
      <c r="F118" s="22"/>
      <c r="G118" s="21"/>
    </row>
    <row r="119" spans="1:7" x14ac:dyDescent="0.2">
      <c r="A119" s="21"/>
      <c r="B119" s="22"/>
      <c r="C119" s="22"/>
      <c r="D119" s="22"/>
      <c r="E119" s="22"/>
      <c r="F119" s="22"/>
      <c r="G119" s="21"/>
    </row>
    <row r="120" spans="1:7" x14ac:dyDescent="0.2">
      <c r="A120" s="21"/>
      <c r="B120" s="22"/>
      <c r="C120" s="22"/>
      <c r="D120" s="22"/>
      <c r="E120" s="22"/>
      <c r="F120" s="22"/>
      <c r="G120" s="21"/>
    </row>
    <row r="121" spans="1:7" x14ac:dyDescent="0.2">
      <c r="A121" s="21"/>
      <c r="B121" s="22"/>
      <c r="C121" s="22"/>
      <c r="D121" s="22"/>
      <c r="E121" s="22"/>
      <c r="F121" s="22"/>
      <c r="G121" s="21"/>
    </row>
    <row r="122" spans="1:7" x14ac:dyDescent="0.2">
      <c r="A122" s="21"/>
      <c r="B122" s="22"/>
      <c r="C122" s="22"/>
      <c r="D122" s="22"/>
      <c r="E122" s="22"/>
      <c r="F122" s="22"/>
      <c r="G122" s="21"/>
    </row>
    <row r="123" spans="1:7" x14ac:dyDescent="0.2">
      <c r="A123" s="21"/>
      <c r="B123" s="22"/>
      <c r="C123" s="22"/>
      <c r="D123" s="22"/>
      <c r="E123" s="22"/>
      <c r="F123" s="22"/>
      <c r="G123" s="21"/>
    </row>
    <row r="124" spans="1:7" x14ac:dyDescent="0.2">
      <c r="A124" s="21"/>
      <c r="B124" s="22"/>
      <c r="C124" s="22"/>
      <c r="D124" s="22"/>
      <c r="E124" s="22"/>
      <c r="F124" s="22"/>
      <c r="G124" s="21"/>
    </row>
    <row r="125" spans="1:7" x14ac:dyDescent="0.2">
      <c r="A125" s="21"/>
      <c r="B125" s="22"/>
      <c r="C125" s="22"/>
      <c r="D125" s="22"/>
      <c r="E125" s="22"/>
      <c r="F125" s="22"/>
      <c r="G125" s="21"/>
    </row>
    <row r="126" spans="1:7" x14ac:dyDescent="0.2">
      <c r="A126" s="21"/>
      <c r="B126" s="22"/>
      <c r="C126" s="22"/>
      <c r="D126" s="22"/>
      <c r="E126" s="22"/>
      <c r="F126" s="22"/>
      <c r="G126" s="21"/>
    </row>
  </sheetData>
  <mergeCells count="8">
    <mergeCell ref="A90:G90"/>
    <mergeCell ref="B47:D47"/>
    <mergeCell ref="A2:G2"/>
    <mergeCell ref="A1:G1"/>
    <mergeCell ref="A3:G3"/>
    <mergeCell ref="A4:A5"/>
    <mergeCell ref="B4:D5"/>
    <mergeCell ref="E4:G4"/>
  </mergeCells>
  <phoneticPr fontId="2"/>
  <pageMargins left="0.23622047244094491" right="0.23622047244094491" top="0.55118110236220474" bottom="0.55118110236220474" header="0.31496062992125984" footer="0.31496062992125984"/>
  <pageSetup paperSize="9" scale="97" orientation="landscape" horizontalDpi="360" verticalDpi="36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7BCD-6D76-4970-9848-3FFD8E4B0E0D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59B8-0EFD-44A0-978B-0BE6BF967417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節子</dc:creator>
  <cp:lastModifiedBy>節子 佐野</cp:lastModifiedBy>
  <cp:lastPrinted>2024-06-10T10:56:44Z</cp:lastPrinted>
  <dcterms:created xsi:type="dcterms:W3CDTF">2007-05-28T00:35:09Z</dcterms:created>
  <dcterms:modified xsi:type="dcterms:W3CDTF">2024-06-11T02:21:52Z</dcterms:modified>
</cp:coreProperties>
</file>