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F:\メンタルヘルス\"/>
    </mc:Choice>
  </mc:AlternateContent>
  <bookViews>
    <workbookView xWindow="0" yWindow="0" windowWidth="20490" windowHeight="7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49" i="1" s="1"/>
  <c r="E37" i="1"/>
  <c r="E19" i="1"/>
  <c r="E38" i="1" l="1"/>
  <c r="E50" i="1" s="1"/>
</calcChain>
</file>

<file path=xl/sharedStrings.xml><?xml version="1.0" encoding="utf-8"?>
<sst xmlns="http://schemas.openxmlformats.org/spreadsheetml/2006/main" count="53" uniqueCount="52">
  <si>
    <t>貸借対照表科目</t>
    <rPh sb="0" eb="2">
      <t>タイシャク</t>
    </rPh>
    <rPh sb="2" eb="5">
      <t>タイショウヒョウ</t>
    </rPh>
    <rPh sb="5" eb="7">
      <t>カモク</t>
    </rPh>
    <phoneticPr fontId="2"/>
  </si>
  <si>
    <t>（流動資産）</t>
    <rPh sb="1" eb="3">
      <t>リュウドウ</t>
    </rPh>
    <rPh sb="3" eb="5">
      <t>シサン</t>
    </rPh>
    <phoneticPr fontId="2"/>
  </si>
  <si>
    <t>現金預金</t>
    <rPh sb="0" eb="2">
      <t>ゲンキン</t>
    </rPh>
    <rPh sb="2" eb="4">
      <t>ヨキン</t>
    </rPh>
    <phoneticPr fontId="2"/>
  </si>
  <si>
    <t>普通預金</t>
    <rPh sb="0" eb="2">
      <t>フツウ</t>
    </rPh>
    <rPh sb="2" eb="4">
      <t>ヨキン</t>
    </rPh>
    <phoneticPr fontId="2"/>
  </si>
  <si>
    <t>--訓練等給付</t>
    <rPh sb="2" eb="7">
      <t>クンレントウキュウフ</t>
    </rPh>
    <phoneticPr fontId="2"/>
  </si>
  <si>
    <t>--特定相談支援事業</t>
    <rPh sb="2" eb="4">
      <t>トクテイ</t>
    </rPh>
    <rPh sb="4" eb="6">
      <t>ソウダン</t>
    </rPh>
    <rPh sb="6" eb="8">
      <t>シエン</t>
    </rPh>
    <rPh sb="8" eb="10">
      <t>ジギョウ</t>
    </rPh>
    <phoneticPr fontId="2"/>
  </si>
  <si>
    <t>--名取メンタルヘルス協会</t>
    <rPh sb="2" eb="4">
      <t>ナトリ</t>
    </rPh>
    <rPh sb="11" eb="13">
      <t>キョウカイ</t>
    </rPh>
    <phoneticPr fontId="2"/>
  </si>
  <si>
    <t>他の流動資産</t>
    <rPh sb="0" eb="1">
      <t>タ</t>
    </rPh>
    <rPh sb="2" eb="4">
      <t>リュウドウ</t>
    </rPh>
    <rPh sb="4" eb="6">
      <t>シサン</t>
    </rPh>
    <phoneticPr fontId="2"/>
  </si>
  <si>
    <t>未収金</t>
    <rPh sb="0" eb="3">
      <t>ミシュウキン</t>
    </rPh>
    <phoneticPr fontId="2"/>
  </si>
  <si>
    <t>--特定障害者特別給付</t>
    <rPh sb="2" eb="4">
      <t>トクテイ</t>
    </rPh>
    <rPh sb="4" eb="7">
      <t>ショウガイシャ</t>
    </rPh>
    <rPh sb="7" eb="9">
      <t>トクベツ</t>
    </rPh>
    <rPh sb="9" eb="11">
      <t>キュウフ</t>
    </rPh>
    <phoneticPr fontId="2"/>
  </si>
  <si>
    <t>--相談支援給付</t>
    <rPh sb="2" eb="4">
      <t>ソウダン</t>
    </rPh>
    <rPh sb="4" eb="6">
      <t>シエン</t>
    </rPh>
    <rPh sb="6" eb="8">
      <t>キュウフ</t>
    </rPh>
    <phoneticPr fontId="2"/>
  </si>
  <si>
    <t>前払金</t>
    <rPh sb="0" eb="2">
      <t>マエバラ</t>
    </rPh>
    <rPh sb="2" eb="3">
      <t>キン</t>
    </rPh>
    <phoneticPr fontId="2"/>
  </si>
  <si>
    <t>仮払金</t>
    <rPh sb="0" eb="3">
      <t>カリバライキン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</si>
  <si>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</si>
  <si>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場所・物量等</t>
    <rPh sb="0" eb="2">
      <t>バショ</t>
    </rPh>
    <rPh sb="3" eb="5">
      <t>ブツリョウ</t>
    </rPh>
    <rPh sb="5" eb="6">
      <t>ナド</t>
    </rPh>
    <phoneticPr fontId="2"/>
  </si>
  <si>
    <t>使用目的等</t>
    <rPh sb="0" eb="2">
      <t>シヨウ</t>
    </rPh>
    <rPh sb="2" eb="4">
      <t>モクテキ</t>
    </rPh>
    <rPh sb="4" eb="5">
      <t>ナド</t>
    </rPh>
    <phoneticPr fontId="2"/>
  </si>
  <si>
    <t>金額</t>
    <rPh sb="0" eb="2">
      <t>キンガク</t>
    </rPh>
    <phoneticPr fontId="2"/>
  </si>
  <si>
    <t>（固定資産）</t>
    <rPh sb="1" eb="5">
      <t>コテイシサン</t>
    </rPh>
    <phoneticPr fontId="2"/>
  </si>
  <si>
    <t>有形固定資産</t>
    <rPh sb="0" eb="2">
      <t>ユウケイ</t>
    </rPh>
    <rPh sb="2" eb="6">
      <t>コテイシサン</t>
    </rPh>
    <phoneticPr fontId="2"/>
  </si>
  <si>
    <t>建物付属設備</t>
    <rPh sb="0" eb="2">
      <t>タテモノ</t>
    </rPh>
    <rPh sb="2" eb="4">
      <t>フゾク</t>
    </rPh>
    <rPh sb="4" eb="6">
      <t>セツビ</t>
    </rPh>
    <phoneticPr fontId="2"/>
  </si>
  <si>
    <t>構築物</t>
    <rPh sb="0" eb="3">
      <t>コウチクブツ</t>
    </rPh>
    <phoneticPr fontId="2"/>
  </si>
  <si>
    <t>車両運搬具</t>
    <rPh sb="0" eb="5">
      <t>シャリョウウンパング</t>
    </rPh>
    <phoneticPr fontId="2"/>
  </si>
  <si>
    <t>無形固定資産</t>
    <rPh sb="0" eb="6">
      <t>ムケイコテイシサン</t>
    </rPh>
    <phoneticPr fontId="2"/>
  </si>
  <si>
    <t>投資その他の</t>
    <rPh sb="0" eb="2">
      <t>トウシ</t>
    </rPh>
    <rPh sb="4" eb="5">
      <t>タ</t>
    </rPh>
    <phoneticPr fontId="2"/>
  </si>
  <si>
    <t>敷金</t>
    <rPh sb="0" eb="2">
      <t>シキキン</t>
    </rPh>
    <phoneticPr fontId="2"/>
  </si>
  <si>
    <t>利用者保証金預金</t>
    <rPh sb="0" eb="3">
      <t>リヨウシャ</t>
    </rPh>
    <rPh sb="3" eb="6">
      <t>ホショウキン</t>
    </rPh>
    <rPh sb="6" eb="8">
      <t>ヨキン</t>
    </rPh>
    <phoneticPr fontId="2"/>
  </si>
  <si>
    <t>管理運営預金</t>
    <rPh sb="0" eb="2">
      <t>カンリ</t>
    </rPh>
    <rPh sb="2" eb="4">
      <t>ウンエイ</t>
    </rPh>
    <rPh sb="4" eb="6">
      <t>ヨキン</t>
    </rPh>
    <phoneticPr fontId="2"/>
  </si>
  <si>
    <t>--管理運営</t>
    <rPh sb="2" eb="4">
      <t>カンリ</t>
    </rPh>
    <rPh sb="4" eb="6">
      <t>ウンエイ</t>
    </rPh>
    <phoneticPr fontId="2"/>
  </si>
  <si>
    <t>--齋藤荘</t>
    <rPh sb="2" eb="4">
      <t>サイトウ</t>
    </rPh>
    <rPh sb="4" eb="5">
      <t>ソウ</t>
    </rPh>
    <phoneticPr fontId="2"/>
  </si>
  <si>
    <t>--土屋荘</t>
    <rPh sb="2" eb="4">
      <t>ツチヤ</t>
    </rPh>
    <rPh sb="4" eb="5">
      <t>ソウ</t>
    </rPh>
    <phoneticPr fontId="2"/>
  </si>
  <si>
    <t>--大内荘</t>
    <rPh sb="2" eb="5">
      <t>オオウチソウ</t>
    </rPh>
    <phoneticPr fontId="2"/>
  </si>
  <si>
    <t>--高橋荘</t>
    <rPh sb="2" eb="4">
      <t>タカハシ</t>
    </rPh>
    <rPh sb="4" eb="5">
      <t>ソウ</t>
    </rPh>
    <phoneticPr fontId="2"/>
  </si>
  <si>
    <t>--小泉荘</t>
    <rPh sb="2" eb="4">
      <t>コイズミ</t>
    </rPh>
    <rPh sb="4" eb="5">
      <t>ソウ</t>
    </rPh>
    <phoneticPr fontId="2"/>
  </si>
  <si>
    <t>預託金</t>
    <rPh sb="0" eb="3">
      <t>ヨタクキン</t>
    </rPh>
    <phoneticPr fontId="2"/>
  </si>
  <si>
    <t>固定資産合計</t>
    <rPh sb="0" eb="4">
      <t>コテイシサン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</si>
  <si>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</si>
  <si>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（流動負債）</t>
    <rPh sb="1" eb="5">
      <t>リュウドウフサイ</t>
    </rPh>
    <phoneticPr fontId="2"/>
  </si>
  <si>
    <t>前受金</t>
    <rPh sb="0" eb="3">
      <t>マエウケキン</t>
    </rPh>
    <phoneticPr fontId="2"/>
  </si>
  <si>
    <t>預り金</t>
    <rPh sb="0" eb="1">
      <t>アズカ</t>
    </rPh>
    <rPh sb="2" eb="3">
      <t>キン</t>
    </rPh>
    <phoneticPr fontId="2"/>
  </si>
  <si>
    <t>--源泉所得税</t>
    <rPh sb="2" eb="7">
      <t>ゲンセンショトクゼイ</t>
    </rPh>
    <phoneticPr fontId="2"/>
  </si>
  <si>
    <t>--社会保険料</t>
    <rPh sb="2" eb="4">
      <t>シャカイ</t>
    </rPh>
    <rPh sb="4" eb="7">
      <t>ホケンリョウ</t>
    </rPh>
    <phoneticPr fontId="2"/>
  </si>
  <si>
    <t>--報酬源泉税</t>
    <rPh sb="2" eb="4">
      <t>ホウシュウ</t>
    </rPh>
    <rPh sb="4" eb="7">
      <t>ゲンセンゼイ</t>
    </rPh>
    <phoneticPr fontId="2"/>
  </si>
  <si>
    <t>未払法人税等</t>
    <rPh sb="0" eb="2">
      <t>ミバラ</t>
    </rPh>
    <rPh sb="2" eb="5">
      <t>ホウジンゼイ</t>
    </rPh>
    <rPh sb="5" eb="6">
      <t>ナド</t>
    </rPh>
    <phoneticPr fontId="2"/>
  </si>
  <si>
    <t>流動負責合計</t>
    <rPh sb="0" eb="2">
      <t>リュウドウ</t>
    </rPh>
    <rPh sb="2" eb="4">
      <t>フセキ</t>
    </rPh>
    <rPh sb="4" eb="6">
      <t>ゴウケイ</t>
    </rPh>
    <phoneticPr fontId="2"/>
  </si>
  <si>
    <t>（固定負責）</t>
    <rPh sb="1" eb="3">
      <t>コテイ</t>
    </rPh>
    <rPh sb="3" eb="5">
      <t>フセキ</t>
    </rPh>
    <phoneticPr fontId="2"/>
  </si>
  <si>
    <t>固定負責合計</t>
    <rPh sb="0" eb="2">
      <t>コテイ</t>
    </rPh>
    <rPh sb="2" eb="4">
      <t>フセキ</t>
    </rPh>
    <rPh sb="4" eb="6">
      <t>ゴウケイ</t>
    </rPh>
    <phoneticPr fontId="2"/>
  </si>
  <si>
    <t>負責合計</t>
    <rPh sb="0" eb="2">
      <t>フセキ</t>
    </rPh>
    <rPh sb="2" eb="4">
      <t>ゴウケイ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</si>
  <si>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</si>
  <si>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（単位：円）</t>
    <rPh sb="1" eb="3">
      <t>タンイ</t>
    </rPh>
    <rPh sb="4" eb="5">
      <t>エン</t>
    </rPh>
    <phoneticPr fontId="2"/>
  </si>
  <si>
    <t>特定非営利活動法人　名取メンタルヘルス協会</t>
    <rPh sb="0" eb="9">
      <t>トクテイヒエイリカツドウホウジン</t>
    </rPh>
    <rPh sb="10" eb="12">
      <t>ナトリ</t>
    </rPh>
    <rPh sb="19" eb="21">
      <t>キョウカイ</t>
    </rPh>
    <phoneticPr fontId="2"/>
  </si>
  <si>
    <t>平成28年3月31日現在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</si>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</sst>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0" xfId="0" applyNumberFormat="1">
      <alignment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2" xfId="1" applyFont="1" applyFill="1" applyBorder="1">
      <alignment vertical="center"/>
    </xf>
    <xf numFmtId="38" fontId="0" fillId="0" borderId="3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0" xfId="1" applyFont="1" applyFill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90" zoomScaleNormal="90" workbookViewId="0">
      <selection activeCell="B7" sqref="B7"/>
    </sheetView>
  </sheetViews>
  <sheetFormatPr defaultRowHeight="18.75" x14ac:dyDescent="0.4"/>
  <cols>
    <col min="1" max="1" width="13.5" customWidth="1"/>
    <col min="2" max="2" width="26" style="1" customWidth="1"/>
    <col min="3" max="4" width="13.5" customWidth="1"/>
    <col min="5" max="5" width="12.625" style="18" customWidth="1"/>
    <col min="6" max="6" width="10.875" customWidth="1"/>
  </cols>
  <sheetData>
    <row r="1" spans="1:6" ht="24" x14ac:dyDescent="0.4">
      <c r="A1" s="19" t="s">
        <v>51</v>
      </c>
      <c r="B1" s="19"/>
      <c r="C1" s="19"/>
      <c r="D1" s="19"/>
      <c r="E1" s="19"/>
    </row>
    <row r="2" spans="1:6" x14ac:dyDescent="0.4">
      <c r="A2" s="2" t="s">
        <v>50</v>
      </c>
      <c r="B2" s="2"/>
      <c r="C2" s="2"/>
      <c r="D2" s="2"/>
      <c r="E2" s="2"/>
    </row>
    <row r="3" spans="1:6" ht="19.5" x14ac:dyDescent="0.4">
      <c r="A3" s="10" t="s">
        <v>49</v>
      </c>
      <c r="B3" s="11"/>
      <c r="C3" s="11"/>
      <c r="D3" s="11"/>
      <c r="E3" s="11"/>
    </row>
    <row r="4" spans="1:6" x14ac:dyDescent="0.4">
      <c r="A4" s="9" t="s">
        <v>48</v>
      </c>
      <c r="B4" s="9"/>
      <c r="C4" s="9"/>
      <c r="D4" s="9"/>
      <c r="E4" s="9"/>
    </row>
    <row r="5" spans="1:6" x14ac:dyDescent="0.4">
      <c r="A5" s="4" t="s">
        <v>0</v>
      </c>
      <c r="B5" s="4"/>
      <c r="C5" s="5" t="s">
        <v>14</v>
      </c>
      <c r="D5" s="5" t="s">
        <v>15</v>
      </c>
      <c r="E5" s="13" t="s">
        <v>16</v>
      </c>
    </row>
    <row r="6" spans="1:6" x14ac:dyDescent="0.4">
      <c r="A6" s="6" t="s">
        <v>1</v>
      </c>
      <c r="C6" s="6"/>
      <c r="E6" s="14"/>
    </row>
    <row r="7" spans="1:6" x14ac:dyDescent="0.4">
      <c r="A7" s="7" t="s">
        <v>2</v>
      </c>
      <c r="C7" s="7"/>
      <c r="E7" s="15"/>
    </row>
    <row r="8" spans="1:6" x14ac:dyDescent="0.4">
      <c r="A8" s="7"/>
      <c r="B8" s="1" t="s">
        <v>3</v>
      </c>
      <c r="C8" s="7"/>
      <c r="E8" s="15">
        <v>34124782</v>
      </c>
    </row>
    <row r="9" spans="1:6" x14ac:dyDescent="0.4">
      <c r="A9" s="7"/>
      <c r="B9" s="1" t="s">
        <v>4</v>
      </c>
      <c r="C9" s="7"/>
      <c r="E9" s="15">
        <v>29002587</v>
      </c>
    </row>
    <row r="10" spans="1:6" x14ac:dyDescent="0.4">
      <c r="A10" s="7"/>
      <c r="B10" s="1" t="s">
        <v>5</v>
      </c>
      <c r="C10" s="7"/>
      <c r="E10" s="15">
        <v>1193104</v>
      </c>
    </row>
    <row r="11" spans="1:6" x14ac:dyDescent="0.4">
      <c r="A11" s="7"/>
      <c r="B11" s="1" t="s">
        <v>6</v>
      </c>
      <c r="C11" s="7"/>
      <c r="E11" s="15">
        <v>3929091</v>
      </c>
    </row>
    <row r="12" spans="1:6" x14ac:dyDescent="0.4">
      <c r="A12" s="7" t="s">
        <v>7</v>
      </c>
      <c r="C12" s="7"/>
      <c r="E12" s="15"/>
    </row>
    <row r="13" spans="1:6" x14ac:dyDescent="0.4">
      <c r="A13" s="7"/>
      <c r="B13" s="1" t="s">
        <v>8</v>
      </c>
      <c r="C13" s="7"/>
      <c r="E13" s="15">
        <v>6212693</v>
      </c>
      <c r="F13" s="12"/>
    </row>
    <row r="14" spans="1:6" x14ac:dyDescent="0.4">
      <c r="A14" s="7"/>
      <c r="B14" s="1" t="s">
        <v>4</v>
      </c>
      <c r="C14" s="7"/>
      <c r="E14" s="15">
        <v>5165549</v>
      </c>
    </row>
    <row r="15" spans="1:6" x14ac:dyDescent="0.4">
      <c r="A15" s="7"/>
      <c r="B15" s="1" t="s">
        <v>9</v>
      </c>
      <c r="C15" s="7"/>
      <c r="E15" s="15">
        <v>470000</v>
      </c>
    </row>
    <row r="16" spans="1:6" x14ac:dyDescent="0.4">
      <c r="A16" s="7"/>
      <c r="B16" s="1" t="s">
        <v>10</v>
      </c>
      <c r="C16" s="7"/>
      <c r="E16" s="15">
        <v>577144</v>
      </c>
    </row>
    <row r="17" spans="1:5" x14ac:dyDescent="0.4">
      <c r="A17" s="7"/>
      <c r="B17" s="1" t="s">
        <v>11</v>
      </c>
      <c r="C17" s="7"/>
      <c r="E17" s="15">
        <v>10100</v>
      </c>
    </row>
    <row r="18" spans="1:5" x14ac:dyDescent="0.4">
      <c r="A18" s="8"/>
      <c r="B18" s="1" t="s">
        <v>12</v>
      </c>
      <c r="C18" s="8"/>
      <c r="E18" s="16">
        <v>0</v>
      </c>
    </row>
    <row r="19" spans="1:5" x14ac:dyDescent="0.4">
      <c r="A19" s="3" t="s">
        <v>13</v>
      </c>
      <c r="B19" s="3"/>
      <c r="C19" s="3"/>
      <c r="D19" s="3"/>
      <c r="E19" s="17">
        <f>E8+E13+E17+E18</f>
        <v>40347575</v>
      </c>
    </row>
    <row r="20" spans="1:5" x14ac:dyDescent="0.4">
      <c r="A20" s="6" t="s">
        <v>17</v>
      </c>
      <c r="C20" s="6"/>
      <c r="E20" s="14"/>
    </row>
    <row r="21" spans="1:5" x14ac:dyDescent="0.4">
      <c r="A21" s="7" t="s">
        <v>18</v>
      </c>
      <c r="C21" s="7"/>
      <c r="E21" s="15"/>
    </row>
    <row r="22" spans="1:5" x14ac:dyDescent="0.4">
      <c r="A22" s="7"/>
      <c r="B22" s="1" t="s">
        <v>19</v>
      </c>
      <c r="C22" s="7"/>
      <c r="E22" s="15">
        <v>1505805</v>
      </c>
    </row>
    <row r="23" spans="1:5" x14ac:dyDescent="0.4">
      <c r="A23" s="7"/>
      <c r="B23" s="1" t="s">
        <v>20</v>
      </c>
      <c r="C23" s="7"/>
      <c r="E23" s="15">
        <v>489592</v>
      </c>
    </row>
    <row r="24" spans="1:5" x14ac:dyDescent="0.4">
      <c r="A24" s="7"/>
      <c r="B24" s="1" t="s">
        <v>21</v>
      </c>
      <c r="C24" s="7"/>
      <c r="E24" s="15">
        <v>1</v>
      </c>
    </row>
    <row r="25" spans="1:5" x14ac:dyDescent="0.4">
      <c r="A25" s="7" t="s">
        <v>22</v>
      </c>
      <c r="C25" s="7"/>
      <c r="E25" s="15"/>
    </row>
    <row r="26" spans="1:5" x14ac:dyDescent="0.4">
      <c r="A26" s="7" t="s">
        <v>23</v>
      </c>
      <c r="C26" s="7"/>
      <c r="E26" s="15"/>
    </row>
    <row r="27" spans="1:5" x14ac:dyDescent="0.4">
      <c r="A27" s="7"/>
      <c r="B27" s="1" t="s">
        <v>24</v>
      </c>
      <c r="C27" s="7"/>
      <c r="E27" s="15">
        <v>222500</v>
      </c>
    </row>
    <row r="28" spans="1:5" x14ac:dyDescent="0.4">
      <c r="A28" s="7"/>
      <c r="B28" s="1" t="s">
        <v>25</v>
      </c>
      <c r="C28" s="7"/>
      <c r="E28" s="15">
        <v>0</v>
      </c>
    </row>
    <row r="29" spans="1:5" x14ac:dyDescent="0.4">
      <c r="A29" s="7"/>
      <c r="B29" s="1" t="s">
        <v>26</v>
      </c>
      <c r="C29" s="7"/>
      <c r="E29" s="15">
        <v>3252320</v>
      </c>
    </row>
    <row r="30" spans="1:5" x14ac:dyDescent="0.4">
      <c r="A30" s="7"/>
      <c r="B30" s="1" t="s">
        <v>27</v>
      </c>
      <c r="C30" s="7"/>
      <c r="E30" s="15">
        <v>1644329</v>
      </c>
    </row>
    <row r="31" spans="1:5" x14ac:dyDescent="0.4">
      <c r="A31" s="7"/>
      <c r="B31" s="1" t="s">
        <v>28</v>
      </c>
      <c r="C31" s="7"/>
      <c r="E31" s="15">
        <v>288000</v>
      </c>
    </row>
    <row r="32" spans="1:5" x14ac:dyDescent="0.4">
      <c r="A32" s="7"/>
      <c r="B32" s="1" t="s">
        <v>29</v>
      </c>
      <c r="C32" s="7"/>
      <c r="E32" s="15">
        <v>550000</v>
      </c>
    </row>
    <row r="33" spans="1:5" x14ac:dyDescent="0.4">
      <c r="A33" s="7"/>
      <c r="B33" s="1" t="s">
        <v>30</v>
      </c>
      <c r="C33" s="7"/>
      <c r="E33" s="15">
        <v>192000</v>
      </c>
    </row>
    <row r="34" spans="1:5" x14ac:dyDescent="0.4">
      <c r="A34" s="7"/>
      <c r="B34" s="1" t="s">
        <v>31</v>
      </c>
      <c r="C34" s="7"/>
      <c r="E34" s="15">
        <v>333991</v>
      </c>
    </row>
    <row r="35" spans="1:5" x14ac:dyDescent="0.4">
      <c r="A35" s="7"/>
      <c r="B35" s="1" t="s">
        <v>32</v>
      </c>
      <c r="C35" s="7"/>
      <c r="E35" s="15">
        <v>244000</v>
      </c>
    </row>
    <row r="36" spans="1:5" x14ac:dyDescent="0.4">
      <c r="A36" s="8"/>
      <c r="B36" s="1" t="s">
        <v>33</v>
      </c>
      <c r="C36" s="8"/>
      <c r="E36" s="16">
        <v>9790</v>
      </c>
    </row>
    <row r="37" spans="1:5" x14ac:dyDescent="0.4">
      <c r="A37" s="3" t="s">
        <v>34</v>
      </c>
      <c r="B37" s="3"/>
      <c r="C37" s="3"/>
      <c r="D37" s="3"/>
      <c r="E37" s="17">
        <f>E22+E23+E24+E27+E29+E36</f>
        <v>5480008</v>
      </c>
    </row>
    <row r="38" spans="1:5" x14ac:dyDescent="0.4">
      <c r="A38" s="3" t="s">
        <v>35</v>
      </c>
      <c r="B38" s="3"/>
      <c r="C38" s="3"/>
      <c r="D38" s="3"/>
      <c r="E38" s="17">
        <f>E19+E37</f>
        <v>45827583</v>
      </c>
    </row>
    <row r="39" spans="1:5" x14ac:dyDescent="0.4">
      <c r="A39" s="6" t="s">
        <v>36</v>
      </c>
      <c r="C39" s="6"/>
      <c r="E39" s="14"/>
    </row>
    <row r="40" spans="1:5" x14ac:dyDescent="0.4">
      <c r="A40" s="7"/>
      <c r="B40" s="1" t="s">
        <v>37</v>
      </c>
      <c r="C40" s="7"/>
      <c r="E40" s="15">
        <v>1608000</v>
      </c>
    </row>
    <row r="41" spans="1:5" x14ac:dyDescent="0.4">
      <c r="A41" s="7"/>
      <c r="B41" s="1" t="s">
        <v>38</v>
      </c>
      <c r="C41" s="7"/>
      <c r="E41" s="15">
        <v>224255</v>
      </c>
    </row>
    <row r="42" spans="1:5" x14ac:dyDescent="0.4">
      <c r="A42" s="7"/>
      <c r="B42" s="1" t="s">
        <v>39</v>
      </c>
      <c r="C42" s="7"/>
      <c r="E42" s="15">
        <v>60940</v>
      </c>
    </row>
    <row r="43" spans="1:5" x14ac:dyDescent="0.4">
      <c r="A43" s="7"/>
      <c r="B43" s="1" t="s">
        <v>40</v>
      </c>
      <c r="C43" s="7"/>
      <c r="E43" s="15">
        <v>145958</v>
      </c>
    </row>
    <row r="44" spans="1:5" x14ac:dyDescent="0.4">
      <c r="A44" s="7"/>
      <c r="B44" s="1" t="s">
        <v>41</v>
      </c>
      <c r="C44" s="7"/>
      <c r="E44" s="15">
        <v>17357</v>
      </c>
    </row>
    <row r="45" spans="1:5" x14ac:dyDescent="0.4">
      <c r="A45" s="8"/>
      <c r="B45" s="1" t="s">
        <v>42</v>
      </c>
      <c r="C45" s="8"/>
      <c r="E45" s="16">
        <v>254800</v>
      </c>
    </row>
    <row r="46" spans="1:5" x14ac:dyDescent="0.4">
      <c r="A46" s="3" t="s">
        <v>43</v>
      </c>
      <c r="B46" s="3"/>
      <c r="C46" s="3"/>
      <c r="D46" s="3"/>
      <c r="E46" s="17">
        <f>E40+E41+E45</f>
        <v>2087055</v>
      </c>
    </row>
    <row r="47" spans="1:5" x14ac:dyDescent="0.4">
      <c r="A47" s="3" t="s">
        <v>44</v>
      </c>
      <c r="B47" s="3"/>
      <c r="C47" s="3"/>
      <c r="D47" s="3"/>
      <c r="E47" s="17"/>
    </row>
    <row r="48" spans="1:5" x14ac:dyDescent="0.4">
      <c r="A48" s="3" t="s">
        <v>45</v>
      </c>
      <c r="B48" s="3"/>
      <c r="C48" s="3"/>
      <c r="D48" s="3"/>
      <c r="E48" s="17">
        <v>0</v>
      </c>
    </row>
    <row r="49" spans="1:5" x14ac:dyDescent="0.4">
      <c r="A49" s="3" t="s">
        <v>46</v>
      </c>
      <c r="B49" s="3"/>
      <c r="C49" s="3"/>
      <c r="D49" s="3"/>
      <c r="E49" s="17">
        <f>E46+E48</f>
        <v>2087055</v>
      </c>
    </row>
    <row r="50" spans="1:5" x14ac:dyDescent="0.4">
      <c r="A50" s="3" t="s">
        <v>47</v>
      </c>
      <c r="B50" s="3"/>
      <c r="C50" s="3"/>
      <c r="D50" s="3"/>
      <c r="E50" s="17">
        <f>E38-E49</f>
        <v>43740528</v>
      </c>
    </row>
  </sheetData>
  <mergeCells count="13">
    <mergeCell ref="A50:D50"/>
    <mergeCell ref="A47:D47"/>
    <mergeCell ref="A46:D46"/>
    <mergeCell ref="A1:E1"/>
    <mergeCell ref="A2:E2"/>
    <mergeCell ref="A3:E3"/>
    <mergeCell ref="A4:E4"/>
    <mergeCell ref="A5:B5"/>
    <mergeCell ref="A19:D19"/>
    <mergeCell ref="A37:D37"/>
    <mergeCell ref="A38:D38"/>
    <mergeCell ref="A48:D48"/>
    <mergeCell ref="A49:D49"/>
  </mergeCells>
  <phoneticPr fontId="2"/>
  <pageMargins left="0.7" right="0.7" top="0.75" bottom="0.89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佐藤大樹</dc:creator>
  <cp:lastModifiedBy>佐藤大樹</cp:lastModifiedBy>
  <cp:lastPrinted>2016-06-23T13:16:30Z</cp:lastPrinted>
  <dcterms:created xsi:type="dcterms:W3CDTF">2016-06-23T12:46:39Z</dcterms:created>
  <dcterms:modified xsi:type="dcterms:W3CDTF">2016-06-23T15:53:49Z</dcterms:modified>
</cp:coreProperties>
</file>