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H28年度活動計算書" sheetId="1" r:id="rId1"/>
  </sheets>
  <definedNames>
    <definedName name="_xlnm.Print_Area" localSheetId="0">H28年度活動計算書!$A$1:$J$71</definedName>
  </definedNames>
  <calcPr calcId="125725"/>
</workbook>
</file>

<file path=xl/calcChain.xml><?xml version="1.0" encoding="utf-8"?>
<calcChain xmlns="http://schemas.openxmlformats.org/spreadsheetml/2006/main">
  <c r="H53" i="1"/>
  <c r="H43"/>
  <c r="H31"/>
  <c r="I54" s="1"/>
  <c r="H24"/>
  <c r="H20"/>
  <c r="H12"/>
  <c r="I25" s="1"/>
  <c r="I55" s="1"/>
  <c r="I57" s="1"/>
</calcChain>
</file>

<file path=xl/sharedStrings.xml><?xml version="1.0" encoding="utf-8"?>
<sst xmlns="http://schemas.openxmlformats.org/spreadsheetml/2006/main" count="77" uniqueCount="75">
  <si>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（法第28条第１項関係「前事業年度の計算書類（活動計算書）」①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カンケイ</t>
    </rPh>
    <rPh sb="15" eb="16">
      <t>ゼン</t>
    </rPh>
    <rPh sb="16" eb="18">
      <t>ジギョウ</t>
    </rPh>
    <rPh sb="18" eb="20">
      <t>ネンド</t>
    </rPh>
    <rPh sb="21" eb="23">
      <t>ケイサン</t>
    </rPh>
    <rPh sb="23" eb="25">
      <t>ショルイ</t>
    </rPh>
    <rPh sb="26" eb="28">
      <t>カツドウ</t>
    </rPh>
    <rPh sb="28" eb="31">
      <t>ケイサンショ</t>
    </rPh>
    <phoneticPr fontId="3"/>
  </si>
  <si>
    <t>平成　28年度　活動計算書</t>
    <rPh sb="0" eb="2">
      <t>ヘイセイ</t>
    </rPh>
    <rPh sb="5" eb="7">
      <t>ネンド</t>
    </rPh>
    <rPh sb="8" eb="10">
      <t>カツドウ</t>
    </rPh>
    <rPh sb="10" eb="13">
      <t>ケイサンショ</t>
    </rPh>
    <phoneticPr fontId="3"/>
  </si>
  <si>
    <t xml:space="preserve"> 平成28 年 １  月  １ 日から平成28　年　１２月　３１　日まで</t>
    <rPh sb="1" eb="3">
      <t>ヘイセイ</t>
    </rPh>
    <rPh sb="6" eb="7">
      <t>ネン</t>
    </rPh>
    <rPh sb="11" eb="12">
      <t>ガツ</t>
    </rPh>
    <rPh sb="16" eb="17">
      <t>ニチ</t>
    </rPh>
    <rPh sb="19" eb="21">
      <t>ヘイセイ</t>
    </rPh>
    <rPh sb="24" eb="25">
      <t>ネン</t>
    </rPh>
    <rPh sb="28" eb="29">
      <t>ガツ</t>
    </rPh>
    <rPh sb="33" eb="34">
      <t>ニチ</t>
    </rPh>
    <phoneticPr fontId="3"/>
  </si>
  <si>
    <t>特定非営利活動法人けしごやま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</si>
  <si>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</si>
  <si>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</si>
  <si>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</si>
  <si>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</si>
  <si>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</si>
  <si>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受取助成金等</t>
    <phoneticPr fontId="3"/>
  </si>
  <si>
    <t>特定求職者雇用開発助成金・報奨金</t>
    <rPh sb="0" eb="2">
      <t>トクテイ</t>
    </rPh>
    <rPh sb="2" eb="5">
      <t>キュウショクシャ</t>
    </rPh>
    <rPh sb="5" eb="7">
      <t>コヨウ</t>
    </rPh>
    <rPh sb="7" eb="9">
      <t>カイハツ</t>
    </rPh>
    <rPh sb="9" eb="12">
      <t>ジョセイキン</t>
    </rPh>
    <rPh sb="13" eb="16">
      <t>ホウショウキン</t>
    </rPh>
    <phoneticPr fontId="3"/>
  </si>
  <si>
    <t>機械装置</t>
    <rPh sb="0" eb="2">
      <t>キカイ</t>
    </rPh>
    <rPh sb="2" eb="4">
      <t>ソウチ</t>
    </rPh>
    <phoneticPr fontId="3"/>
  </si>
  <si>
    <t>譲渡機械装置</t>
    <rPh sb="0" eb="2">
      <t>ジョウト</t>
    </rPh>
    <rPh sb="2" eb="4">
      <t>キカイ</t>
    </rPh>
    <rPh sb="4" eb="6">
      <t>ソウチ</t>
    </rPh>
    <phoneticPr fontId="3"/>
  </si>
  <si>
    <t>譲渡車両</t>
    <rPh sb="0" eb="2">
      <t>ジョウト</t>
    </rPh>
    <rPh sb="2" eb="4">
      <t>シャリョウ</t>
    </rPh>
    <phoneticPr fontId="3"/>
  </si>
  <si>
    <t>2．</t>
    <phoneticPr fontId="3"/>
  </si>
  <si>
    <t>事業収益</t>
    <phoneticPr fontId="3"/>
  </si>
  <si>
    <t>障害者総合支援法に基づく就労継続支援事業</t>
    <rPh sb="0" eb="3">
      <t>ショウガイシャ</t>
    </rPh>
    <rPh sb="3" eb="5">
      <t>ソウゴウ</t>
    </rPh>
    <rPh sb="5" eb="8">
      <t>シエンホウ</t>
    </rPh>
    <rPh sb="9" eb="11">
      <t>モトズ</t>
    </rPh>
    <rPh sb="12" eb="14">
      <t>シュウロウ</t>
    </rPh>
    <rPh sb="14" eb="16">
      <t>ケイゾク</t>
    </rPh>
    <rPh sb="16" eb="18">
      <t>シエン</t>
    </rPh>
    <rPh sb="18" eb="20">
      <t>ジギョウ</t>
    </rPh>
    <phoneticPr fontId="3"/>
  </si>
  <si>
    <t>就労継続支援A型事業</t>
    <rPh sb="0" eb="2">
      <t>シュウロウ</t>
    </rPh>
    <rPh sb="2" eb="4">
      <t>ケイゾク</t>
    </rPh>
    <rPh sb="4" eb="6">
      <t>シエン</t>
    </rPh>
    <rPh sb="7" eb="8">
      <t>カタ</t>
    </rPh>
    <rPh sb="8" eb="10">
      <t>ジギョウ</t>
    </rPh>
    <phoneticPr fontId="3"/>
  </si>
  <si>
    <t>農作物生産・加工・販売</t>
    <rPh sb="0" eb="3">
      <t>ノウサクブツ</t>
    </rPh>
    <rPh sb="3" eb="5">
      <t>セイサン</t>
    </rPh>
    <rPh sb="6" eb="8">
      <t>カコウ</t>
    </rPh>
    <rPh sb="9" eb="11">
      <t>ハンバイ</t>
    </rPh>
    <phoneticPr fontId="3"/>
  </si>
  <si>
    <t>施設外・その他</t>
    <rPh sb="0" eb="2">
      <t>シセツ</t>
    </rPh>
    <rPh sb="2" eb="3">
      <t>ガイ</t>
    </rPh>
    <rPh sb="6" eb="7">
      <t>タ</t>
    </rPh>
    <phoneticPr fontId="3"/>
  </si>
  <si>
    <t>障害者総合支援に基づく共同生活援助事業</t>
    <rPh sb="0" eb="3">
      <t>ショウガイシャ</t>
    </rPh>
    <rPh sb="3" eb="5">
      <t>ソウゴウ</t>
    </rPh>
    <rPh sb="5" eb="7">
      <t>シエン</t>
    </rPh>
    <rPh sb="8" eb="10">
      <t>モトズ</t>
    </rPh>
    <rPh sb="11" eb="13">
      <t>キョウドウ</t>
    </rPh>
    <rPh sb="13" eb="15">
      <t>セイカツ</t>
    </rPh>
    <rPh sb="15" eb="17">
      <t>エンジョ</t>
    </rPh>
    <rPh sb="17" eb="19">
      <t>ジギョウ</t>
    </rPh>
    <phoneticPr fontId="3"/>
  </si>
  <si>
    <t>障害者グループホーム事業</t>
    <rPh sb="0" eb="3">
      <t>ショウガイシャ</t>
    </rPh>
    <rPh sb="10" eb="12">
      <t>ジギョウ</t>
    </rPh>
    <phoneticPr fontId="3"/>
  </si>
  <si>
    <t>3．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</si>
  <si>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</si>
  <si>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</si>
  <si>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食費</t>
    <rPh sb="0" eb="2">
      <t>ショクヒ</t>
    </rPh>
    <phoneticPr fontId="3"/>
  </si>
  <si>
    <t>家賃・清算金</t>
    <rPh sb="0" eb="2">
      <t>ヤチン</t>
    </rPh>
    <rPh sb="3" eb="6">
      <t>セイサンキン</t>
    </rPh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</si>
  <si>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</si>
  <si>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</si>
  <si>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</si>
  <si>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</si>
  <si>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</si>
  <si>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（１）</t>
    <phoneticPr fontId="3"/>
  </si>
  <si>
    <t>人件費</t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</si>
  <si>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</si>
  <si>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</si>
  <si>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</si>
  <si>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（２）</t>
    <phoneticPr fontId="3"/>
  </si>
  <si>
    <t>その他経費</t>
    <phoneticPr fontId="3"/>
  </si>
  <si>
    <t>通信費</t>
    <rPh sb="0" eb="3">
      <t>ツウシンヒ</t>
    </rPh>
    <phoneticPr fontId="3"/>
  </si>
  <si>
    <t>旅費交通費</t>
    <rPh sb="0" eb="2">
      <t>リョヒ</t>
    </rPh>
    <rPh sb="2" eb="5">
      <t>コウツウヒ</t>
    </rPh>
    <phoneticPr fontId="3"/>
  </si>
  <si>
    <t>水道光熱費</t>
    <rPh sb="0" eb="2">
      <t>スイドウ</t>
    </rPh>
    <rPh sb="2" eb="5">
      <t>コウネツヒ</t>
    </rPh>
    <phoneticPr fontId="3"/>
  </si>
  <si>
    <t>農産物生産・加工・に係わる経費</t>
    <rPh sb="0" eb="3">
      <t>ノウサンブツ</t>
    </rPh>
    <rPh sb="3" eb="5">
      <t>セイサン</t>
    </rPh>
    <rPh sb="6" eb="8">
      <t>カコウ</t>
    </rPh>
    <rPh sb="10" eb="11">
      <t>カカ</t>
    </rPh>
    <rPh sb="13" eb="15">
      <t>ケイヒ</t>
    </rPh>
    <phoneticPr fontId="3"/>
  </si>
  <si>
    <t>GH家賃</t>
    <rPh sb="2" eb="4">
      <t>ヤチン</t>
    </rPh>
    <phoneticPr fontId="3"/>
  </si>
  <si>
    <t>GH清算金</t>
    <rPh sb="2" eb="5">
      <t>セイサンキン</t>
    </rPh>
    <phoneticPr fontId="3"/>
  </si>
  <si>
    <t>賃貸料</t>
    <rPh sb="0" eb="3">
      <t>チンタイリョウ</t>
    </rPh>
    <phoneticPr fontId="3"/>
  </si>
  <si>
    <t>特非小口</t>
    <rPh sb="0" eb="2">
      <t>トクヒ</t>
    </rPh>
    <rPh sb="2" eb="4">
      <t>コグチ</t>
    </rPh>
    <phoneticPr fontId="3"/>
  </si>
  <si>
    <t>車両整備・使用料</t>
    <rPh sb="0" eb="2">
      <t>シャリョウ</t>
    </rPh>
    <rPh sb="2" eb="4">
      <t>セイビ</t>
    </rPh>
    <rPh sb="5" eb="8">
      <t>シヨウリョウ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</si>
  <si>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</si>
  <si>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</si>
  <si>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２．</t>
    <phoneticPr fontId="3"/>
  </si>
  <si>
    <t>管理費</t>
    <phoneticPr fontId="3"/>
  </si>
  <si>
    <t>保険料</t>
    <rPh sb="0" eb="3">
      <t>ホケンリョウ</t>
    </rPh>
    <phoneticPr fontId="3"/>
  </si>
  <si>
    <t>社協会費</t>
    <rPh sb="0" eb="2">
      <t>シャキョウ</t>
    </rPh>
    <rPh sb="2" eb="4">
      <t>カイヒ</t>
    </rPh>
    <phoneticPr fontId="3"/>
  </si>
  <si>
    <t>銀行手数料</t>
    <rPh sb="0" eb="2">
      <t>ギンコウ</t>
    </rPh>
    <rPh sb="2" eb="5">
      <t>テスウリョウ</t>
    </rPh>
    <phoneticPr fontId="3"/>
  </si>
  <si>
    <t>修理修繕消耗品</t>
    <rPh sb="0" eb="2">
      <t>シュウリ</t>
    </rPh>
    <rPh sb="2" eb="4">
      <t>シュウゼン</t>
    </rPh>
    <rPh sb="4" eb="6">
      <t>ショウモウ</t>
    </rPh>
    <rPh sb="6" eb="7">
      <t>ヒン</t>
    </rPh>
    <phoneticPr fontId="3"/>
  </si>
  <si>
    <t>消耗品費</t>
    <rPh sb="0" eb="3">
      <t>ショウモウヒン</t>
    </rPh>
    <rPh sb="3" eb="4">
      <t>ヒ</t>
    </rPh>
    <phoneticPr fontId="3"/>
  </si>
  <si>
    <t>税金</t>
    <rPh sb="0" eb="1">
      <t>ゼイ</t>
    </rPh>
    <rPh sb="1" eb="2">
      <t>キン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</si>
  <si>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</si>
  <si>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</si>
  <si>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当期正味財産増減額</t>
  </si>
  <si>
    <t>前期繰越正味財産額</t>
  </si>
  <si>
    <t>次期繰越正味財産額</t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</si>
  <si>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3"/>
  </si>
  <si>
    <t>（注）　重要性が高いと判断される使途等が制約された寄附金等（対象事業等が定められた補助金等を含
　　  む）を受け入れた場合は、「一般正味財産の部」と「指定正味財産の部」に区分して表示すること
　　　が望ましい。表示例は以下のとおり。</t>
    <rPh sb="1" eb="2">
      <t>チュウ</t>
    </rPh>
    <rPh sb="20" eb="22">
      <t>セイヤク</t>
    </rPh>
    <rPh sb="44" eb="45">
      <t>トウ</t>
    </rPh>
    <rPh sb="46" eb="47">
      <t>フク</t>
    </rPh>
    <rPh sb="101" eb="102">
      <t>ノゾ</t>
    </rPh>
    <phoneticPr fontId="3"/>
  </si>
  <si>
    <t>（一般正味財産増減の部）</t>
  </si>
  <si>
    <t>Ⅰ　経常収益</t>
  </si>
  <si>
    <t>　１．受取寄附金</t>
    <rPh sb="3" eb="5">
      <t>ウケトリ</t>
    </rPh>
    <rPh sb="5" eb="8">
      <t>キフキン</t>
    </rPh>
    <phoneticPr fontId="3"/>
  </si>
  <si>
    <t>　　　受取寄附金振替額</t>
    <phoneticPr fontId="3"/>
  </si>
  <si>
    <t>Ⅱ　経常費用</t>
    <phoneticPr fontId="3"/>
  </si>
  <si>
    <t>　２．事業費</t>
    <phoneticPr fontId="3"/>
  </si>
  <si>
    <t>　　　援助用消耗品費</t>
    <rPh sb="3" eb="5">
      <t>エンジョ</t>
    </rPh>
    <rPh sb="5" eb="6">
      <t>ヨウ</t>
    </rPh>
    <rPh sb="6" eb="8">
      <t>ショウモウ</t>
    </rPh>
    <rPh sb="8" eb="9">
      <t>ヒン</t>
    </rPh>
    <rPh sb="9" eb="10">
      <t>ヒ</t>
    </rPh>
    <phoneticPr fontId="3"/>
  </si>
  <si>
    <t>（指定正味財産増減の部）</t>
  </si>
  <si>
    <t>　受取寄附金</t>
    <phoneticPr fontId="3"/>
  </si>
  <si>
    <t xml:space="preserve">　一般正味財産への振替額　　 　　　　 </t>
    <phoneticPr fontId="3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</si>
</sst>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 applyAlignment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49" fontId="1" fillId="0" borderId="5" xfId="0" applyNumberFormat="1" applyFont="1" applyBorder="1"/>
    <xf numFmtId="49" fontId="1" fillId="0" borderId="0" xfId="0" applyNumberFormat="1" applyFont="1" applyBorder="1"/>
    <xf numFmtId="49" fontId="1" fillId="0" borderId="6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NumberFormat="1" applyFont="1" applyBorder="1"/>
    <xf numFmtId="3" fontId="1" fillId="0" borderId="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6" fillId="0" borderId="13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/>
    <xf numFmtId="49" fontId="6" fillId="0" borderId="1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0" fontId="6" fillId="0" borderId="17" xfId="0" applyFont="1" applyBorder="1"/>
    <xf numFmtId="49" fontId="6" fillId="0" borderId="18" xfId="0" applyNumberFormat="1" applyFont="1" applyBorder="1"/>
    <xf numFmtId="49" fontId="6" fillId="0" borderId="19" xfId="0" applyNumberFormat="1" applyFont="1" applyBorder="1"/>
    <xf numFmtId="0" fontId="6" fillId="0" borderId="19" xfId="0" applyFont="1" applyBorder="1"/>
    <xf numFmtId="0" fontId="6" fillId="0" borderId="20" xfId="0" applyFont="1" applyBorder="1"/>
    <xf numFmtId="49" fontId="0" fillId="0" borderId="0" xfId="0" applyNumberForma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topLeftCell="A40" zoomScaleNormal="100" zoomScaleSheetLayoutView="100" workbookViewId="0">
      <selection activeCell="F27" sqref="F27"/>
    </sheetView>
  </sheetViews>
  <sheetFormatPr defaultRowHeight="5.85" customHeight="1"/>
  <cols>
    <col min="1" max="2" width="2.625" style="62" customWidth="1"/>
    <col min="3" max="5" width="2.125" style="62" customWidth="1"/>
    <col min="6" max="6" width="29" style="62" customWidth="1"/>
    <col min="7" max="9" width="16.625" customWidth="1"/>
  </cols>
  <sheetData>
    <row r="1" spans="1:9" ht="13.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9.149999999999999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7" customFormat="1" ht="13.5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9" s="7" customFormat="1" ht="13.5">
      <c r="A4" s="8"/>
      <c r="B4" s="8"/>
      <c r="C4" s="8"/>
      <c r="D4" s="8"/>
      <c r="E4" s="8"/>
      <c r="F4" s="8"/>
      <c r="H4" s="9" t="s">
        <v>3</v>
      </c>
      <c r="I4" s="10"/>
    </row>
    <row r="5" spans="1:9" s="8" customFormat="1" ht="12.75">
      <c r="I5" s="11" t="s">
        <v>4</v>
      </c>
    </row>
    <row r="6" spans="1:9" s="17" customFormat="1" ht="12.75">
      <c r="A6" s="12" t="s">
        <v>5</v>
      </c>
      <c r="B6" s="13"/>
      <c r="C6" s="13"/>
      <c r="D6" s="13"/>
      <c r="E6" s="13"/>
      <c r="F6" s="14"/>
      <c r="G6" s="15" t="s">
        <v>6</v>
      </c>
      <c r="H6" s="16"/>
      <c r="I6" s="16"/>
    </row>
    <row r="7" spans="1:9" s="7" customFormat="1" ht="12.75">
      <c r="A7" s="18" t="s">
        <v>7</v>
      </c>
      <c r="B7" s="19" t="s">
        <v>8</v>
      </c>
      <c r="C7" s="19"/>
      <c r="D7" s="19"/>
      <c r="E7" s="19"/>
      <c r="F7" s="20"/>
      <c r="G7" s="21"/>
      <c r="H7" s="22"/>
      <c r="I7" s="22"/>
    </row>
    <row r="8" spans="1:9" s="7" customFormat="1" ht="12.75">
      <c r="A8" s="18"/>
      <c r="B8" s="23">
        <v>1</v>
      </c>
      <c r="C8" s="19" t="s">
        <v>9</v>
      </c>
      <c r="D8" s="19"/>
      <c r="E8" s="19"/>
      <c r="F8" s="20"/>
      <c r="G8" s="21"/>
      <c r="H8" s="22"/>
      <c r="I8" s="22"/>
    </row>
    <row r="9" spans="1:9" s="7" customFormat="1" ht="12.75">
      <c r="A9" s="18"/>
      <c r="B9" s="19"/>
      <c r="C9" s="19" t="s">
        <v>10</v>
      </c>
      <c r="D9" s="19"/>
      <c r="E9" s="19"/>
      <c r="F9" s="20"/>
      <c r="G9" s="24">
        <v>1260500</v>
      </c>
      <c r="H9" s="24"/>
      <c r="I9" s="24"/>
    </row>
    <row r="10" spans="1:9" s="7" customFormat="1" ht="12.75">
      <c r="A10" s="18"/>
      <c r="B10" s="19"/>
      <c r="C10" s="19" t="s">
        <v>11</v>
      </c>
      <c r="D10" s="19"/>
      <c r="E10" s="19"/>
      <c r="F10" s="20"/>
      <c r="G10" s="24">
        <v>1442112</v>
      </c>
      <c r="H10" s="24"/>
      <c r="I10" s="24"/>
    </row>
    <row r="11" spans="1:9" s="7" customFormat="1" ht="12.75">
      <c r="A11" s="18"/>
      <c r="B11" s="19"/>
      <c r="C11" s="25" t="s">
        <v>12</v>
      </c>
      <c r="D11" s="25"/>
      <c r="E11" s="25"/>
      <c r="F11" s="26"/>
      <c r="G11" s="24">
        <v>174489</v>
      </c>
      <c r="H11" s="24"/>
      <c r="I11" s="24"/>
    </row>
    <row r="12" spans="1:9" s="7" customFormat="1" ht="12.75">
      <c r="A12" s="18"/>
      <c r="B12" s="19"/>
      <c r="C12" s="27" t="s">
        <v>13</v>
      </c>
      <c r="D12" s="19"/>
      <c r="E12" s="19"/>
      <c r="F12" s="20"/>
      <c r="G12" s="28">
        <v>394389</v>
      </c>
      <c r="H12" s="24">
        <f>G9+G10+G11+G12</f>
        <v>3271490</v>
      </c>
      <c r="I12" s="24"/>
    </row>
    <row r="13" spans="1:9" s="7" customFormat="1" ht="12.75">
      <c r="A13" s="18"/>
      <c r="B13" s="19" t="s">
        <v>14</v>
      </c>
      <c r="C13" s="19" t="s">
        <v>15</v>
      </c>
      <c r="D13" s="19"/>
      <c r="E13" s="19"/>
      <c r="F13" s="20"/>
      <c r="G13" s="28"/>
      <c r="H13" s="24"/>
      <c r="I13" s="24"/>
    </row>
    <row r="14" spans="1:9" s="7" customFormat="1" ht="12.75">
      <c r="A14" s="18"/>
      <c r="B14" s="19"/>
      <c r="C14" s="29" t="s">
        <v>16</v>
      </c>
      <c r="D14" s="29"/>
      <c r="E14" s="29"/>
      <c r="F14" s="30"/>
      <c r="G14" s="28"/>
      <c r="H14" s="24"/>
      <c r="I14" s="24"/>
    </row>
    <row r="15" spans="1:9" s="7" customFormat="1" ht="12.75">
      <c r="A15" s="18"/>
      <c r="B15" s="19"/>
      <c r="C15" s="9" t="s">
        <v>17</v>
      </c>
      <c r="D15" s="9"/>
      <c r="E15" s="9"/>
      <c r="F15" s="31"/>
      <c r="G15" s="28">
        <v>37707201</v>
      </c>
      <c r="H15" s="24"/>
      <c r="I15" s="24"/>
    </row>
    <row r="16" spans="1:9" s="7" customFormat="1" ht="12.75">
      <c r="A16" s="18"/>
      <c r="B16" s="19"/>
      <c r="C16" s="9" t="s">
        <v>18</v>
      </c>
      <c r="D16" s="9"/>
      <c r="E16" s="9"/>
      <c r="F16" s="31"/>
      <c r="G16" s="28">
        <v>5840958</v>
      </c>
      <c r="H16" s="24"/>
      <c r="I16" s="24"/>
    </row>
    <row r="17" spans="1:9" s="7" customFormat="1" ht="12.75">
      <c r="A17" s="18"/>
      <c r="B17" s="19"/>
      <c r="C17" s="9" t="s">
        <v>19</v>
      </c>
      <c r="D17" s="9"/>
      <c r="E17" s="9"/>
      <c r="F17" s="31"/>
      <c r="G17" s="28"/>
      <c r="H17" s="24"/>
      <c r="I17" s="24"/>
    </row>
    <row r="18" spans="1:9" s="7" customFormat="1" ht="12.75">
      <c r="A18" s="18"/>
      <c r="B18" s="19"/>
      <c r="C18" s="32" t="s">
        <v>20</v>
      </c>
      <c r="D18" s="32"/>
      <c r="E18" s="32"/>
      <c r="F18" s="33"/>
      <c r="G18" s="28"/>
      <c r="H18" s="24"/>
      <c r="I18" s="24"/>
    </row>
    <row r="19" spans="1:9" s="7" customFormat="1" ht="12.75">
      <c r="A19" s="18"/>
      <c r="B19" s="19"/>
      <c r="C19" s="9" t="s">
        <v>21</v>
      </c>
      <c r="D19" s="9"/>
      <c r="E19" s="9"/>
      <c r="F19" s="31"/>
      <c r="G19" s="28">
        <v>14292793</v>
      </c>
      <c r="H19" s="24"/>
      <c r="I19" s="24"/>
    </row>
    <row r="20" spans="1:9" s="7" customFormat="1" ht="12.75">
      <c r="A20" s="18"/>
      <c r="B20" s="19"/>
      <c r="C20" s="9"/>
      <c r="D20" s="9"/>
      <c r="E20" s="9"/>
      <c r="F20" s="31"/>
      <c r="G20" s="28"/>
      <c r="H20" s="24">
        <f>SUM(G14:G19)</f>
        <v>57840952</v>
      </c>
      <c r="I20" s="24"/>
    </row>
    <row r="21" spans="1:9" s="7" customFormat="1" ht="12.75">
      <c r="A21" s="18"/>
      <c r="B21" s="19" t="s">
        <v>22</v>
      </c>
      <c r="C21" s="19" t="s">
        <v>23</v>
      </c>
      <c r="D21" s="19"/>
      <c r="E21" s="19"/>
      <c r="F21" s="20"/>
      <c r="G21" s="28"/>
      <c r="H21" s="24"/>
      <c r="I21" s="24"/>
    </row>
    <row r="22" spans="1:9" s="7" customFormat="1" ht="12.75">
      <c r="A22" s="18"/>
      <c r="B22" s="19"/>
      <c r="C22" s="19" t="s">
        <v>24</v>
      </c>
      <c r="D22" s="19"/>
      <c r="E22" s="19"/>
      <c r="F22" s="20"/>
      <c r="G22" s="28">
        <v>214</v>
      </c>
      <c r="H22" s="24"/>
      <c r="I22" s="24"/>
    </row>
    <row r="23" spans="1:9" s="7" customFormat="1" ht="12.75">
      <c r="A23" s="18"/>
      <c r="B23" s="19"/>
      <c r="C23" s="25" t="s">
        <v>25</v>
      </c>
      <c r="D23" s="25"/>
      <c r="E23" s="25"/>
      <c r="F23" s="26"/>
      <c r="G23" s="34">
        <v>1071470</v>
      </c>
      <c r="H23" s="24"/>
      <c r="I23" s="24"/>
    </row>
    <row r="24" spans="1:9" s="7" customFormat="1" ht="12.75">
      <c r="A24" s="18"/>
      <c r="B24" s="19"/>
      <c r="C24" s="25" t="s">
        <v>26</v>
      </c>
      <c r="D24" s="25"/>
      <c r="E24" s="25"/>
      <c r="F24" s="26"/>
      <c r="G24" s="35">
        <v>5952065</v>
      </c>
      <c r="H24" s="35">
        <f>SUM(G22:G24)</f>
        <v>7023749</v>
      </c>
      <c r="I24" s="24"/>
    </row>
    <row r="25" spans="1:9" s="7" customFormat="1" ht="12.75">
      <c r="A25" s="18"/>
      <c r="B25" s="19" t="s">
        <v>27</v>
      </c>
      <c r="C25" s="19"/>
      <c r="D25" s="19"/>
      <c r="E25" s="19"/>
      <c r="F25" s="20"/>
      <c r="G25" s="28"/>
      <c r="H25" s="24"/>
      <c r="I25" s="35">
        <f>SUM(H8:H24)</f>
        <v>68136191</v>
      </c>
    </row>
    <row r="26" spans="1:9" s="7" customFormat="1" ht="12.75">
      <c r="A26" s="18" t="s">
        <v>28</v>
      </c>
      <c r="B26" s="19" t="s">
        <v>29</v>
      </c>
      <c r="C26" s="19"/>
      <c r="D26" s="19"/>
      <c r="E26" s="19"/>
      <c r="F26" s="20"/>
      <c r="G26" s="28"/>
      <c r="H26" s="24"/>
      <c r="I26" s="24"/>
    </row>
    <row r="27" spans="1:9" s="7" customFormat="1" ht="12.75">
      <c r="A27" s="18"/>
      <c r="B27" s="19" t="s">
        <v>30</v>
      </c>
      <c r="C27" s="19" t="s">
        <v>31</v>
      </c>
      <c r="D27" s="19"/>
      <c r="E27" s="19"/>
      <c r="F27" s="20"/>
      <c r="G27" s="28"/>
      <c r="H27" s="24"/>
      <c r="I27" s="24"/>
    </row>
    <row r="28" spans="1:9" s="7" customFormat="1" ht="12.75">
      <c r="A28" s="18"/>
      <c r="C28" s="36" t="s">
        <v>32</v>
      </c>
      <c r="D28" s="36"/>
      <c r="E28" s="19" t="s">
        <v>33</v>
      </c>
      <c r="F28" s="20"/>
      <c r="G28" s="28"/>
      <c r="H28" s="24"/>
      <c r="I28" s="24"/>
    </row>
    <row r="29" spans="1:9" s="7" customFormat="1" ht="12.75">
      <c r="A29" s="18"/>
      <c r="B29" s="19"/>
      <c r="E29" s="19" t="s">
        <v>34</v>
      </c>
      <c r="F29" s="20"/>
      <c r="G29" s="28">
        <v>37126440</v>
      </c>
      <c r="H29" s="24"/>
      <c r="I29" s="24"/>
    </row>
    <row r="30" spans="1:9" s="7" customFormat="1" ht="12.75">
      <c r="A30" s="18"/>
      <c r="B30" s="19"/>
      <c r="E30" s="19" t="s">
        <v>35</v>
      </c>
      <c r="F30" s="20"/>
      <c r="G30" s="28">
        <v>1508077</v>
      </c>
      <c r="H30" s="24"/>
      <c r="I30" s="24"/>
    </row>
    <row r="31" spans="1:9" s="7" customFormat="1" ht="12.75">
      <c r="A31" s="18"/>
      <c r="B31" s="19"/>
      <c r="E31" s="19" t="s">
        <v>36</v>
      </c>
      <c r="F31" s="20"/>
      <c r="G31" s="24"/>
      <c r="H31" s="35">
        <f>SUM(G29:G30)</f>
        <v>38634517</v>
      </c>
      <c r="I31" s="24"/>
    </row>
    <row r="32" spans="1:9" s="7" customFormat="1" ht="12.75">
      <c r="A32" s="18"/>
      <c r="C32" s="36" t="s">
        <v>37</v>
      </c>
      <c r="D32" s="36"/>
      <c r="E32" s="19" t="s">
        <v>38</v>
      </c>
      <c r="F32" s="20"/>
      <c r="G32" s="24"/>
      <c r="H32" s="24"/>
      <c r="I32" s="24"/>
    </row>
    <row r="33" spans="1:13" s="7" customFormat="1" ht="12.75">
      <c r="A33" s="18"/>
      <c r="B33" s="19"/>
      <c r="D33" s="19"/>
      <c r="E33" s="25" t="s">
        <v>39</v>
      </c>
      <c r="F33" s="26"/>
      <c r="G33" s="28">
        <v>106065</v>
      </c>
      <c r="H33" s="24"/>
      <c r="I33" s="24"/>
    </row>
    <row r="34" spans="1:13" s="7" customFormat="1" ht="12.75">
      <c r="A34" s="18"/>
      <c r="B34" s="19"/>
      <c r="D34" s="19"/>
      <c r="E34" s="19" t="s">
        <v>40</v>
      </c>
      <c r="F34" s="20"/>
      <c r="G34" s="28">
        <v>774807</v>
      </c>
      <c r="H34" s="24"/>
      <c r="I34" s="24"/>
    </row>
    <row r="35" spans="1:13" s="7" customFormat="1" ht="12.75">
      <c r="A35" s="18"/>
      <c r="B35" s="19"/>
      <c r="D35" s="19"/>
      <c r="E35" s="25" t="s">
        <v>41</v>
      </c>
      <c r="F35" s="26"/>
      <c r="G35" s="28">
        <v>2045141</v>
      </c>
      <c r="H35" s="24"/>
      <c r="I35" s="24"/>
    </row>
    <row r="36" spans="1:13" s="7" customFormat="1" ht="12.75">
      <c r="A36" s="18"/>
      <c r="B36" s="19"/>
      <c r="D36" s="19"/>
      <c r="E36" s="25" t="s">
        <v>25</v>
      </c>
      <c r="F36" s="26"/>
      <c r="G36" s="28">
        <v>5258103</v>
      </c>
      <c r="H36" s="24"/>
      <c r="I36" s="24"/>
    </row>
    <row r="37" spans="1:13" s="7" customFormat="1" ht="12.75">
      <c r="A37" s="18"/>
      <c r="B37" s="19"/>
      <c r="D37" s="19"/>
      <c r="E37" s="37" t="s">
        <v>42</v>
      </c>
      <c r="F37" s="38"/>
      <c r="G37" s="28">
        <v>4112810</v>
      </c>
      <c r="H37" s="24"/>
      <c r="I37" s="24"/>
    </row>
    <row r="38" spans="1:13" s="7" customFormat="1" ht="12.75">
      <c r="A38" s="18"/>
      <c r="B38" s="19"/>
      <c r="D38" s="19"/>
      <c r="E38" s="25" t="s">
        <v>43</v>
      </c>
      <c r="F38" s="26"/>
      <c r="G38" s="28">
        <v>4904000</v>
      </c>
      <c r="H38" s="24"/>
      <c r="I38" s="24"/>
    </row>
    <row r="39" spans="1:13" s="7" customFormat="1" ht="12.75">
      <c r="A39" s="18"/>
      <c r="B39" s="19"/>
      <c r="D39" s="19"/>
      <c r="E39" s="25" t="s">
        <v>44</v>
      </c>
      <c r="F39" s="26"/>
      <c r="G39" s="28">
        <v>602205</v>
      </c>
      <c r="H39" s="24"/>
      <c r="I39" s="24"/>
    </row>
    <row r="40" spans="1:13" s="7" customFormat="1" ht="12.75">
      <c r="A40" s="18"/>
      <c r="B40" s="19"/>
      <c r="D40" s="19"/>
      <c r="E40" s="25" t="s">
        <v>45</v>
      </c>
      <c r="F40" s="26"/>
      <c r="G40" s="28">
        <v>3000000</v>
      </c>
      <c r="H40" s="24"/>
      <c r="I40" s="24"/>
      <c r="M40" s="39"/>
    </row>
    <row r="41" spans="1:13" s="7" customFormat="1" ht="12.75">
      <c r="A41" s="18"/>
      <c r="B41" s="19"/>
      <c r="D41" s="19"/>
      <c r="E41" s="9" t="s">
        <v>46</v>
      </c>
      <c r="F41" s="9"/>
      <c r="G41" s="28">
        <v>2039565</v>
      </c>
      <c r="H41" s="24"/>
      <c r="I41" s="24"/>
      <c r="M41" s="39"/>
    </row>
    <row r="42" spans="1:13" s="7" customFormat="1" ht="12.75">
      <c r="A42" s="18"/>
      <c r="B42" s="19"/>
      <c r="D42" s="19"/>
      <c r="E42" s="9" t="s">
        <v>47</v>
      </c>
      <c r="F42" s="9"/>
      <c r="G42" s="28">
        <v>1000000</v>
      </c>
      <c r="H42" s="24"/>
      <c r="I42" s="24"/>
      <c r="M42" s="39"/>
    </row>
    <row r="43" spans="1:13" s="7" customFormat="1" ht="12.75">
      <c r="A43" s="18"/>
      <c r="B43" s="19"/>
      <c r="D43" s="19"/>
      <c r="E43" s="19" t="s">
        <v>48</v>
      </c>
      <c r="F43" s="20"/>
      <c r="G43" s="24"/>
      <c r="H43" s="35">
        <f>SUM(G32:G42)</f>
        <v>23842696</v>
      </c>
      <c r="I43" s="24"/>
    </row>
    <row r="44" spans="1:13" s="7" customFormat="1" ht="12.75">
      <c r="A44" s="18"/>
      <c r="B44" s="19"/>
      <c r="C44" s="7" t="s">
        <v>49</v>
      </c>
      <c r="D44" s="19"/>
      <c r="E44" s="19"/>
      <c r="F44" s="20"/>
      <c r="G44" s="24"/>
      <c r="H44" s="24"/>
      <c r="I44" s="24"/>
    </row>
    <row r="45" spans="1:13" s="7" customFormat="1" ht="12.75">
      <c r="A45" s="18"/>
      <c r="B45" s="19" t="s">
        <v>50</v>
      </c>
      <c r="C45" s="19" t="s">
        <v>51</v>
      </c>
      <c r="D45" s="19"/>
      <c r="E45" s="19"/>
      <c r="F45" s="20"/>
      <c r="G45" s="28"/>
      <c r="H45" s="24"/>
      <c r="I45" s="24"/>
    </row>
    <row r="46" spans="1:13" s="7" customFormat="1" ht="12.75">
      <c r="A46" s="18"/>
      <c r="B46" s="19"/>
      <c r="C46" s="36" t="s">
        <v>32</v>
      </c>
      <c r="D46" s="36"/>
      <c r="E46" s="19" t="s">
        <v>52</v>
      </c>
      <c r="F46" s="20"/>
      <c r="G46" s="28">
        <v>129380</v>
      </c>
      <c r="H46" s="24"/>
      <c r="I46" s="24"/>
    </row>
    <row r="47" spans="1:13" s="7" customFormat="1" ht="12.75">
      <c r="A47" s="18"/>
      <c r="B47" s="19"/>
      <c r="D47" s="19"/>
      <c r="E47" s="25" t="s">
        <v>53</v>
      </c>
      <c r="F47" s="26"/>
      <c r="G47" s="28">
        <v>9500</v>
      </c>
      <c r="H47" s="24"/>
      <c r="I47" s="24"/>
    </row>
    <row r="48" spans="1:13" s="7" customFormat="1" ht="12.75">
      <c r="A48" s="18"/>
      <c r="B48" s="19"/>
      <c r="D48" s="19"/>
      <c r="E48" s="25" t="s">
        <v>54</v>
      </c>
      <c r="F48" s="26"/>
      <c r="G48" s="28">
        <v>25920</v>
      </c>
      <c r="H48" s="24"/>
      <c r="I48" s="24"/>
    </row>
    <row r="49" spans="1:10" s="7" customFormat="1" ht="12.75">
      <c r="A49" s="18"/>
      <c r="B49" s="19"/>
      <c r="D49" s="19"/>
      <c r="E49" s="25" t="s">
        <v>55</v>
      </c>
      <c r="F49" s="26"/>
      <c r="G49" s="28">
        <v>1800000</v>
      </c>
      <c r="H49" s="24"/>
      <c r="I49" s="24"/>
    </row>
    <row r="50" spans="1:10" s="7" customFormat="1" ht="12.75">
      <c r="A50" s="18"/>
      <c r="B50" s="19"/>
      <c r="D50" s="19"/>
      <c r="E50" s="25" t="s">
        <v>56</v>
      </c>
      <c r="F50" s="26"/>
      <c r="G50" s="28">
        <v>1110243</v>
      </c>
      <c r="H50" s="24"/>
      <c r="I50" s="24"/>
    </row>
    <row r="51" spans="1:10" s="7" customFormat="1" ht="12.75">
      <c r="A51" s="18"/>
      <c r="B51" s="19"/>
      <c r="D51" s="19"/>
      <c r="E51" s="19" t="s">
        <v>57</v>
      </c>
      <c r="F51" s="20"/>
      <c r="G51" s="24">
        <v>147990</v>
      </c>
      <c r="H51" s="24"/>
      <c r="I51" s="24"/>
    </row>
    <row r="52" spans="1:10" s="7" customFormat="1" ht="12.75">
      <c r="A52" s="18"/>
      <c r="B52" s="19"/>
      <c r="D52" s="19"/>
      <c r="E52" s="19"/>
      <c r="F52" s="20"/>
      <c r="G52" s="24"/>
      <c r="H52" s="24"/>
      <c r="I52" s="24"/>
    </row>
    <row r="53" spans="1:10" s="7" customFormat="1" ht="13.5" customHeight="1">
      <c r="A53" s="18"/>
      <c r="B53" s="19"/>
      <c r="D53" s="19"/>
      <c r="E53" s="37" t="s">
        <v>58</v>
      </c>
      <c r="F53" s="38"/>
      <c r="G53" s="24"/>
      <c r="H53" s="35">
        <f>SUM(G46:G52)</f>
        <v>3223033</v>
      </c>
      <c r="I53" s="24"/>
    </row>
    <row r="54" spans="1:10" s="7" customFormat="1" ht="13.5" customHeight="1">
      <c r="A54" s="18"/>
      <c r="B54" s="19"/>
      <c r="D54" s="19"/>
      <c r="E54" s="9" t="s">
        <v>59</v>
      </c>
      <c r="F54" s="9"/>
      <c r="G54" s="28"/>
      <c r="H54" s="24"/>
      <c r="I54" s="35">
        <f>SUM(H31:H53)</f>
        <v>65700246</v>
      </c>
    </row>
    <row r="55" spans="1:10" s="7" customFormat="1" ht="12.75">
      <c r="A55" s="18"/>
      <c r="B55" s="19"/>
      <c r="C55" s="19" t="s">
        <v>60</v>
      </c>
      <c r="D55" s="19"/>
      <c r="E55" s="19"/>
      <c r="F55" s="20"/>
      <c r="G55" s="28"/>
      <c r="H55" s="24"/>
      <c r="I55" s="24">
        <f>I25-I54</f>
        <v>2435945</v>
      </c>
    </row>
    <row r="56" spans="1:10" s="7" customFormat="1" ht="12.75">
      <c r="A56" s="18"/>
      <c r="B56" s="19"/>
      <c r="C56" s="19" t="s">
        <v>61</v>
      </c>
      <c r="D56" s="19"/>
      <c r="E56" s="19"/>
      <c r="F56" s="20"/>
      <c r="G56" s="28"/>
      <c r="H56" s="24"/>
      <c r="I56" s="35">
        <v>2139027</v>
      </c>
    </row>
    <row r="57" spans="1:10" s="7" customFormat="1" ht="13.5" thickBot="1">
      <c r="A57" s="40"/>
      <c r="B57" s="41"/>
      <c r="C57" s="41" t="s">
        <v>62</v>
      </c>
      <c r="D57" s="41"/>
      <c r="E57" s="41"/>
      <c r="F57" s="42"/>
      <c r="G57" s="43"/>
      <c r="H57" s="35"/>
      <c r="I57" s="44">
        <f>I55+I56</f>
        <v>4574972</v>
      </c>
    </row>
    <row r="58" spans="1:10" s="7" customFormat="1" ht="12" customHeight="1" thickTop="1">
      <c r="A58" s="45" t="s">
        <v>63</v>
      </c>
      <c r="C58" s="46"/>
      <c r="D58" s="46"/>
      <c r="E58" s="47"/>
      <c r="F58" s="46"/>
      <c r="G58" s="48"/>
      <c r="H58" s="48"/>
      <c r="I58" s="48"/>
    </row>
    <row r="59" spans="1:10" s="53" customFormat="1" ht="38.25" customHeight="1">
      <c r="A59" s="49" t="s">
        <v>64</v>
      </c>
      <c r="B59" s="50"/>
      <c r="C59" s="50"/>
      <c r="D59" s="50"/>
      <c r="E59" s="50"/>
      <c r="F59" s="50"/>
      <c r="G59" s="50"/>
      <c r="H59" s="50"/>
      <c r="I59" s="51"/>
      <c r="J59" s="52"/>
    </row>
    <row r="60" spans="1:10" s="53" customFormat="1" ht="11.85" customHeight="1">
      <c r="A60" s="54"/>
      <c r="B60" s="55" t="s">
        <v>65</v>
      </c>
      <c r="C60" s="55"/>
      <c r="D60" s="55"/>
      <c r="E60" s="55"/>
      <c r="F60" s="55"/>
      <c r="G60" s="56"/>
      <c r="H60" s="56"/>
      <c r="I60" s="57"/>
    </row>
    <row r="61" spans="1:10" s="53" customFormat="1" ht="11.85" customHeight="1">
      <c r="A61" s="54"/>
      <c r="B61" s="55" t="s">
        <v>66</v>
      </c>
      <c r="C61" s="55"/>
      <c r="D61" s="55"/>
      <c r="E61" s="55"/>
      <c r="F61" s="55"/>
      <c r="G61" s="56"/>
      <c r="H61" s="56"/>
      <c r="I61" s="57"/>
    </row>
    <row r="62" spans="1:10" s="53" customFormat="1" ht="11.85" customHeight="1">
      <c r="A62" s="54"/>
      <c r="B62" s="55" t="s">
        <v>67</v>
      </c>
      <c r="C62" s="55"/>
      <c r="D62" s="55"/>
      <c r="E62" s="55"/>
      <c r="F62" s="55"/>
      <c r="G62" s="56"/>
      <c r="H62" s="56"/>
      <c r="I62" s="57"/>
    </row>
    <row r="63" spans="1:10" s="53" customFormat="1" ht="11.85" customHeight="1">
      <c r="A63" s="54"/>
      <c r="B63" s="55" t="s">
        <v>68</v>
      </c>
      <c r="C63" s="55"/>
      <c r="D63" s="55"/>
      <c r="E63" s="55"/>
      <c r="F63" s="55"/>
      <c r="G63" s="56"/>
      <c r="H63" s="56"/>
      <c r="I63" s="57"/>
    </row>
    <row r="64" spans="1:10" s="53" customFormat="1" ht="11.85" customHeight="1">
      <c r="A64" s="54"/>
      <c r="B64" s="55" t="s">
        <v>69</v>
      </c>
      <c r="C64" s="55"/>
      <c r="D64" s="55"/>
      <c r="E64" s="55"/>
      <c r="F64" s="55"/>
      <c r="G64" s="56"/>
      <c r="H64" s="56"/>
      <c r="I64" s="57"/>
    </row>
    <row r="65" spans="1:9" s="53" customFormat="1" ht="11.85" customHeight="1">
      <c r="A65" s="54"/>
      <c r="B65" s="55" t="s">
        <v>70</v>
      </c>
      <c r="C65" s="55"/>
      <c r="D65" s="55"/>
      <c r="E65" s="55"/>
      <c r="F65" s="55"/>
      <c r="G65" s="56"/>
      <c r="H65" s="56"/>
      <c r="I65" s="57"/>
    </row>
    <row r="66" spans="1:9" s="53" customFormat="1" ht="11.85" customHeight="1">
      <c r="A66" s="54"/>
      <c r="B66" s="55" t="s">
        <v>71</v>
      </c>
      <c r="C66" s="55"/>
      <c r="D66" s="55"/>
      <c r="E66" s="55"/>
      <c r="F66" s="55"/>
      <c r="G66" s="56"/>
      <c r="H66" s="56"/>
      <c r="I66" s="57"/>
    </row>
    <row r="67" spans="1:9" s="53" customFormat="1" ht="11.85" customHeight="1">
      <c r="A67" s="54"/>
      <c r="B67" s="55" t="s">
        <v>72</v>
      </c>
      <c r="C67" s="55"/>
      <c r="D67" s="55"/>
      <c r="E67" s="55"/>
      <c r="F67" s="55"/>
      <c r="G67" s="56"/>
      <c r="H67" s="56"/>
      <c r="I67" s="57"/>
    </row>
    <row r="68" spans="1:9" s="53" customFormat="1" ht="12.95" customHeight="1">
      <c r="A68" s="54"/>
      <c r="B68" s="55" t="s">
        <v>73</v>
      </c>
      <c r="C68" s="55"/>
      <c r="D68" s="55"/>
      <c r="E68" s="55"/>
      <c r="F68" s="55"/>
      <c r="G68" s="56"/>
      <c r="H68" s="56"/>
      <c r="I68" s="57"/>
    </row>
    <row r="69" spans="1:9" s="53" customFormat="1" ht="12.95" customHeight="1">
      <c r="A69" s="54"/>
      <c r="B69" s="55" t="s">
        <v>74</v>
      </c>
      <c r="C69" s="55"/>
      <c r="D69" s="55"/>
      <c r="E69" s="55"/>
      <c r="F69" s="55"/>
      <c r="G69" s="56"/>
      <c r="H69" s="56"/>
      <c r="I69" s="57"/>
    </row>
    <row r="70" spans="1:9" s="53" customFormat="1" ht="5.85" customHeight="1">
      <c r="A70" s="58"/>
      <c r="B70" s="59"/>
      <c r="C70" s="59"/>
      <c r="D70" s="59"/>
      <c r="E70" s="59"/>
      <c r="F70" s="59"/>
      <c r="G70" s="60"/>
      <c r="H70" s="60"/>
      <c r="I70" s="61"/>
    </row>
  </sheetData>
  <mergeCells count="33">
    <mergeCell ref="E53:F53"/>
    <mergeCell ref="E54:F54"/>
    <mergeCell ref="A59:I59"/>
    <mergeCell ref="E42:F42"/>
    <mergeCell ref="C46:D46"/>
    <mergeCell ref="E47:F47"/>
    <mergeCell ref="E48:F48"/>
    <mergeCell ref="E49:F49"/>
    <mergeCell ref="E50:F50"/>
    <mergeCell ref="E36:F36"/>
    <mergeCell ref="E37:F37"/>
    <mergeCell ref="E38:F38"/>
    <mergeCell ref="E39:F39"/>
    <mergeCell ref="E40:F40"/>
    <mergeCell ref="E41:F41"/>
    <mergeCell ref="C23:F23"/>
    <mergeCell ref="C24:F24"/>
    <mergeCell ref="C28:D28"/>
    <mergeCell ref="C32:D32"/>
    <mergeCell ref="E33:F33"/>
    <mergeCell ref="E35:F35"/>
    <mergeCell ref="C15:F15"/>
    <mergeCell ref="C16:F16"/>
    <mergeCell ref="C17:F17"/>
    <mergeCell ref="C18:F18"/>
    <mergeCell ref="C19:F19"/>
    <mergeCell ref="C20:F20"/>
    <mergeCell ref="A2:I2"/>
    <mergeCell ref="A3:I3"/>
    <mergeCell ref="H4:I4"/>
    <mergeCell ref="G6:I6"/>
    <mergeCell ref="C11:F11"/>
    <mergeCell ref="C14:F14"/>
  </mergeCells>
  <phoneticPr fontId="3"/>
  <printOptions horizontalCentered="1"/>
  <pageMargins left="7.874015748031496E-2" right="0.11811023622047244" top="7.874015748031496E-2" bottom="7.874015748031496E-2" header="0.31496062992125984" footer="0.31496062992125984"/>
  <pageSetup paperSize="9" scale="94" firstPageNumber="9" orientation="portrait" useFirstPageNumber="1" r:id="rId1"/>
  <headerFooter scaleWithDoc="0" alignWithMargins="0">
    <oddFooter xml:space="preserve">&amp;C&amp;"Century,標準"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H28年度活動計算書</vt:lpstr>
      <vt:lpstr>H28年度活動計算書!Print_Area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けしごやま</dc:creator>
  <cp:lastModifiedBy>けしごやま</cp:lastModifiedBy>
  <dcterms:created xsi:type="dcterms:W3CDTF">2018-05-22T06:02:39Z</dcterms:created>
  <dcterms:modified xsi:type="dcterms:W3CDTF">2018-05-22T06:04:01Z</dcterms:modified>
</cp:coreProperties>
</file>