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1" i="1" l="1"/>
  <c r="D22" i="1" l="1"/>
  <c r="E21" i="1" l="1"/>
  <c r="E10" i="1"/>
  <c r="C22" i="1" l="1"/>
  <c r="D11" i="1"/>
  <c r="E25" i="1" l="1"/>
  <c r="E26" i="1"/>
  <c r="E27" i="1"/>
  <c r="E24" i="1"/>
  <c r="D28" i="1"/>
  <c r="D29" i="1" s="1"/>
  <c r="D31" i="1" s="1"/>
  <c r="C28" i="1"/>
  <c r="E16" i="1"/>
  <c r="E17" i="1"/>
  <c r="E19" i="1"/>
  <c r="E20" i="1"/>
  <c r="E15" i="1"/>
  <c r="E6" i="1"/>
  <c r="E7" i="1"/>
  <c r="E8" i="1"/>
  <c r="E9" i="1"/>
  <c r="E5" i="1"/>
  <c r="C31" i="1"/>
  <c r="E28" i="1" l="1"/>
  <c r="E31" i="1"/>
  <c r="E22" i="1"/>
  <c r="E29" i="1" s="1"/>
  <c r="C29" i="1"/>
  <c r="E11" i="1"/>
</calcChain>
</file>

<file path=xl/sharedStrings.xml><?xml version="1.0" encoding="utf-8"?>
<sst xmlns="http://schemas.openxmlformats.org/spreadsheetml/2006/main" count="49" uniqueCount="43">
  <si>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</si>
  <si>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</si>
  <si>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</si>
  <si>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備考</t>
    <rPh sb="0" eb="2">
      <t>ビコウ</t>
    </rPh>
    <phoneticPr fontId="2"/>
  </si>
  <si>
    <t>科目</t>
    <rPh sb="0" eb="2">
      <t>カモク</t>
    </rPh>
    <phoneticPr fontId="2"/>
  </si>
  <si>
    <t>前期繰越</t>
    <rPh sb="0" eb="2">
      <t>ゼンキ</t>
    </rPh>
    <rPh sb="2" eb="4">
      <t>クリコシ</t>
    </rPh>
    <phoneticPr fontId="2"/>
  </si>
  <si>
    <t>助成金収入</t>
    <rPh sb="0" eb="3">
      <t>ジョセイキン</t>
    </rPh>
    <rPh sb="3" eb="5">
      <t>シュウニュウ</t>
    </rPh>
    <phoneticPr fontId="2"/>
  </si>
  <si>
    <t>会費</t>
    <rPh sb="0" eb="2">
      <t>カイヒ</t>
    </rPh>
    <phoneticPr fontId="2"/>
  </si>
  <si>
    <t>参加費収入</t>
    <rPh sb="0" eb="3">
      <t>サンカヒ</t>
    </rPh>
    <rPh sb="3" eb="5">
      <t>シュウニュウ</t>
    </rPh>
    <phoneticPr fontId="2"/>
  </si>
  <si>
    <t>その他</t>
    <rPh sb="2" eb="3">
      <t>タ</t>
    </rPh>
    <phoneticPr fontId="2"/>
  </si>
  <si>
    <t>事業費　　　　ココのびカフェ</t>
    <rPh sb="0" eb="3">
      <t>ジギョウヒ</t>
    </rPh>
    <phoneticPr fontId="2"/>
  </si>
  <si>
    <t>その他事業</t>
    <rPh sb="2" eb="3">
      <t>タ</t>
    </rPh>
    <rPh sb="3" eb="5">
      <t>ジギョウ</t>
    </rPh>
    <phoneticPr fontId="2"/>
  </si>
  <si>
    <t>広告宣伝費</t>
    <rPh sb="0" eb="2">
      <t>コウコク</t>
    </rPh>
    <rPh sb="2" eb="5">
      <t>センデンヒ</t>
    </rPh>
    <phoneticPr fontId="2"/>
  </si>
  <si>
    <t>事業費計</t>
    <rPh sb="0" eb="3">
      <t>ジギョウヒ</t>
    </rPh>
    <rPh sb="3" eb="4">
      <t>ケイ</t>
    </rPh>
    <phoneticPr fontId="2"/>
  </si>
  <si>
    <t>管理費　　　地代家賃</t>
    <rPh sb="0" eb="3">
      <t>カンリヒ</t>
    </rPh>
    <rPh sb="6" eb="8">
      <t>チダイ</t>
    </rPh>
    <rPh sb="8" eb="10">
      <t>ヤチン</t>
    </rPh>
    <phoneticPr fontId="2"/>
  </si>
  <si>
    <t>事務手数料</t>
    <rPh sb="0" eb="2">
      <t>ジム</t>
    </rPh>
    <rPh sb="2" eb="5">
      <t>テスウリョウ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</si>
  <si>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</si>
  <si>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</si>
  <si>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収入計　　Ａ</t>
    <rPh sb="0" eb="2">
      <t>シュウニュウ</t>
    </rPh>
    <rPh sb="2" eb="3">
      <t>ケイ</t>
    </rPh>
    <phoneticPr fontId="2"/>
  </si>
  <si>
    <t>支出計　　Ｂ</t>
    <rPh sb="0" eb="2">
      <t>シシュツ</t>
    </rPh>
    <rPh sb="2" eb="3">
      <t>ケイ</t>
    </rPh>
    <phoneticPr fontId="2"/>
  </si>
  <si>
    <t>Ａ　-　Ｂ</t>
    <phoneticPr fontId="2"/>
  </si>
  <si>
    <t>会計事務手数料として</t>
    <rPh sb="0" eb="2">
      <t>カイケイ</t>
    </rPh>
    <rPh sb="2" eb="4">
      <t>ジム</t>
    </rPh>
    <rPh sb="4" eb="7">
      <t>テスウリョウ</t>
    </rPh>
    <phoneticPr fontId="2"/>
  </si>
  <si>
    <t>来期へ繰越</t>
    <rPh sb="0" eb="2">
      <t>ライキ</t>
    </rPh>
    <rPh sb="3" eb="5">
      <t>クリコシ</t>
    </rPh>
    <phoneticPr fontId="2"/>
  </si>
  <si>
    <t>雑費その他</t>
    <rPh sb="0" eb="2">
      <t>ザッピ</t>
    </rPh>
    <rPh sb="4" eb="5">
      <t>タ</t>
    </rPh>
    <phoneticPr fontId="2"/>
  </si>
  <si>
    <t>1.収入の部</t>
    <rPh sb="2" eb="4">
      <t>シュウニュウ</t>
    </rPh>
    <rPh sb="5" eb="6">
      <t>ブ</t>
    </rPh>
    <phoneticPr fontId="2"/>
  </si>
  <si>
    <t>2.支出の部</t>
    <rPh sb="2" eb="4">
      <t>シシュツ</t>
    </rPh>
    <rPh sb="5" eb="6">
      <t>ブ</t>
    </rPh>
    <phoneticPr fontId="2"/>
  </si>
  <si>
    <t>3.来年度繰越金</t>
    <rPh sb="2" eb="5">
      <t>ライネンド</t>
    </rPh>
    <rPh sb="5" eb="7">
      <t>クリコシ</t>
    </rPh>
    <rPh sb="7" eb="8">
      <t>キン</t>
    </rPh>
    <phoneticPr fontId="2"/>
  </si>
  <si>
    <t>監査報告</t>
    <rPh sb="0" eb="2">
      <t>カンサ</t>
    </rPh>
    <rPh sb="2" eb="4">
      <t>ホウコク</t>
    </rPh>
    <phoneticPr fontId="2"/>
  </si>
  <si>
    <t>通帳及び関係書類を監査したところ、いずれも適正に処理されていたことを報告します。</t>
    <rPh sb="0" eb="2">
      <t>ツウチョウ</t>
    </rPh>
    <rPh sb="2" eb="3">
      <t>オヨ</t>
    </rPh>
    <rPh sb="4" eb="6">
      <t>カンケイ</t>
    </rPh>
    <rPh sb="6" eb="8">
      <t>ショルイ</t>
    </rPh>
    <rPh sb="9" eb="11">
      <t>カンサ</t>
    </rPh>
    <rPh sb="21" eb="23">
      <t>テキセイ</t>
    </rPh>
    <rPh sb="24" eb="26">
      <t>ショリ</t>
    </rPh>
    <rPh sb="34" eb="36">
      <t>ホウコク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</si>
  <si>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</si>
  <si>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受取利息</t>
    <rPh sb="0" eb="4">
      <t>ウケトリリソク</t>
    </rPh>
    <phoneticPr fontId="2"/>
  </si>
  <si>
    <t>予備費</t>
    <rPh sb="0" eb="3">
      <t>ヨビヒ</t>
    </rPh>
    <phoneticPr fontId="2"/>
  </si>
  <si>
    <t>通信費</t>
    <rPh sb="0" eb="3">
      <t>ツウシンヒ</t>
    </rPh>
    <phoneticPr fontId="2"/>
  </si>
  <si>
    <t>大人のつどい</t>
    <rPh sb="0" eb="2">
      <t>オトナ</t>
    </rPh>
    <phoneticPr fontId="2"/>
  </si>
  <si>
    <t>たがさぽロッカー</t>
    <phoneticPr fontId="2"/>
  </si>
  <si>
    <t>平成29年度　ココロのびのび★プラネット　会計決算報告書</t>
    <rPh sb="0" eb="2">
      <t>ヘイセイ</t>
    </rPh>
    <rPh sb="4" eb="6">
      <t>ネンド</t>
    </rPh>
    <rPh sb="21" eb="25">
      <t>カイケイケッサン</t>
    </rPh>
    <rPh sb="25" eb="28">
      <t>ホウコクショ</t>
    </rPh>
    <phoneticPr fontId="2"/>
  </si>
  <si>
    <t>会員７名・賛助会員6名</t>
    <rPh sb="0" eb="2">
      <t>カイイン</t>
    </rPh>
    <rPh sb="3" eb="4">
      <t>メイ</t>
    </rPh>
    <rPh sb="5" eb="7">
      <t>サンジョ</t>
    </rPh>
    <rPh sb="7" eb="9">
      <t>カイイン</t>
    </rPh>
    <rPh sb="10" eb="11">
      <t>メイ</t>
    </rPh>
    <phoneticPr fontId="2"/>
  </si>
  <si>
    <t>市民市　売上</t>
    <rPh sb="0" eb="2">
      <t>シミン</t>
    </rPh>
    <rPh sb="2" eb="3">
      <t>イチ</t>
    </rPh>
    <rPh sb="4" eb="6">
      <t>ウリアゲ</t>
    </rPh>
    <phoneticPr fontId="2"/>
  </si>
  <si>
    <t>6回開催　　18名参加</t>
    <rPh sb="1" eb="2">
      <t>カイ</t>
    </rPh>
    <rPh sb="2" eb="4">
      <t>カイサイ</t>
    </rPh>
    <rPh sb="8" eb="9">
      <t>メイ</t>
    </rPh>
    <rPh sb="9" eb="11">
      <t>サンカ</t>
    </rPh>
    <phoneticPr fontId="2"/>
  </si>
  <si>
    <t>インク・用紙・印刷</t>
    <rPh sb="4" eb="6">
      <t>ヨウシ</t>
    </rPh>
    <rPh sb="7" eb="9">
      <t>インサツ</t>
    </rPh>
    <phoneticPr fontId="2"/>
  </si>
  <si>
    <t>カフェ 28,500　つどい3,000</t>
    <phoneticPr fontId="2"/>
  </si>
  <si>
    <t>22回開催　100名参加</t>
    <rPh sb="2" eb="3">
      <t>カイ</t>
    </rPh>
    <rPh sb="3" eb="5">
      <t>カイサイ</t>
    </rPh>
    <rPh sb="9" eb="10">
      <t>メイ</t>
    </rPh>
    <rPh sb="10" eb="12">
      <t>サンカ</t>
    </rPh>
    <phoneticPr fontId="2"/>
  </si>
  <si>
    <t>平成294.1～平成30.3.31</t>
    <rPh sb="0" eb="2">
      <t>ヘイセイ</t>
    </rPh>
    <rPh sb="8" eb="10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</si>
</sst>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4" zoomScaleNormal="100" workbookViewId="0">
      <selection activeCell="G3" sqref="G3"/>
    </sheetView>
  </sheetViews>
  <sheetFormatPr defaultRowHeight="13.5" x14ac:dyDescent="0.15"/>
  <cols>
    <col min="1" max="7" width="14.125" customWidth="1"/>
  </cols>
  <sheetData>
    <row r="1" spans="1:7" ht="22.5" customHeight="1" x14ac:dyDescent="0.15">
      <c r="A1" s="23" t="s">
        <v>35</v>
      </c>
      <c r="B1" s="18"/>
      <c r="C1" s="18"/>
      <c r="D1" s="18"/>
      <c r="E1" s="18"/>
      <c r="F1" s="18"/>
      <c r="G1" s="18"/>
    </row>
    <row r="2" spans="1:7" ht="22.5" customHeight="1" x14ac:dyDescent="0.15">
      <c r="F2" s="18" t="s">
        <v>42</v>
      </c>
      <c r="G2" s="18"/>
    </row>
    <row r="3" spans="1:7" ht="22.5" customHeight="1" x14ac:dyDescent="0.15">
      <c r="A3" s="22" t="s">
        <v>24</v>
      </c>
      <c r="B3" s="22"/>
    </row>
    <row r="4" spans="1:7" ht="22.5" customHeight="1" x14ac:dyDescent="0.15">
      <c r="A4" s="13" t="s">
        <v>4</v>
      </c>
      <c r="B4" s="13"/>
      <c r="C4" s="1" t="s">
        <v>0</v>
      </c>
      <c r="D4" s="1" t="s">
        <v>1</v>
      </c>
      <c r="E4" s="1" t="s">
        <v>2</v>
      </c>
      <c r="F4" s="13" t="s">
        <v>3</v>
      </c>
      <c r="G4" s="13"/>
    </row>
    <row r="5" spans="1:7" ht="22.5" customHeight="1" x14ac:dyDescent="0.15">
      <c r="A5" s="13" t="s">
        <v>5</v>
      </c>
      <c r="B5" s="13"/>
      <c r="C5" s="2">
        <v>190000</v>
      </c>
      <c r="D5" s="2">
        <v>194758</v>
      </c>
      <c r="E5" s="8">
        <f>C5-D5</f>
        <v>-4758</v>
      </c>
      <c r="F5" s="13"/>
      <c r="G5" s="13"/>
    </row>
    <row r="6" spans="1:7" ht="22.5" customHeight="1" x14ac:dyDescent="0.15">
      <c r="A6" s="13" t="s">
        <v>6</v>
      </c>
      <c r="B6" s="13"/>
      <c r="C6" s="2">
        <v>0</v>
      </c>
      <c r="D6" s="2">
        <v>0</v>
      </c>
      <c r="E6" s="2">
        <f t="shared" ref="E6:E8" si="0">C6-D6</f>
        <v>0</v>
      </c>
      <c r="F6" s="14"/>
      <c r="G6" s="14"/>
    </row>
    <row r="7" spans="1:7" ht="22.5" customHeight="1" x14ac:dyDescent="0.15">
      <c r="A7" s="13" t="s">
        <v>7</v>
      </c>
      <c r="B7" s="13"/>
      <c r="C7" s="2">
        <v>30000</v>
      </c>
      <c r="D7" s="2">
        <v>39000</v>
      </c>
      <c r="E7" s="2">
        <f t="shared" si="0"/>
        <v>-9000</v>
      </c>
      <c r="F7" s="14" t="s">
        <v>36</v>
      </c>
      <c r="G7" s="14"/>
    </row>
    <row r="8" spans="1:7" ht="22.5" customHeight="1" x14ac:dyDescent="0.15">
      <c r="A8" s="13" t="s">
        <v>8</v>
      </c>
      <c r="B8" s="13"/>
      <c r="C8" s="2">
        <v>25000</v>
      </c>
      <c r="D8" s="2">
        <v>31500</v>
      </c>
      <c r="E8" s="2">
        <f t="shared" si="0"/>
        <v>-6500</v>
      </c>
      <c r="F8" s="14" t="s">
        <v>40</v>
      </c>
      <c r="G8" s="14"/>
    </row>
    <row r="9" spans="1:7" ht="22.5" customHeight="1" x14ac:dyDescent="0.15">
      <c r="A9" s="13" t="s">
        <v>9</v>
      </c>
      <c r="B9" s="13"/>
      <c r="C9" s="2">
        <v>5000</v>
      </c>
      <c r="D9" s="2">
        <v>4600</v>
      </c>
      <c r="E9" s="2">
        <f>C9-D9</f>
        <v>400</v>
      </c>
      <c r="F9" s="14" t="s">
        <v>37</v>
      </c>
      <c r="G9" s="14"/>
    </row>
    <row r="10" spans="1:7" ht="22.5" customHeight="1" x14ac:dyDescent="0.15">
      <c r="A10" s="13" t="s">
        <v>30</v>
      </c>
      <c r="B10" s="13"/>
      <c r="C10" s="4">
        <v>0</v>
      </c>
      <c r="D10" s="4">
        <v>0</v>
      </c>
      <c r="E10" s="9">
        <f>C10-D10</f>
        <v>0</v>
      </c>
      <c r="F10" s="13"/>
      <c r="G10" s="13"/>
    </row>
    <row r="11" spans="1:7" ht="22.5" customHeight="1" x14ac:dyDescent="0.15">
      <c r="A11" s="17" t="s">
        <v>18</v>
      </c>
      <c r="B11" s="17"/>
      <c r="C11" s="2">
        <f>SUM(C5:C10)</f>
        <v>250000</v>
      </c>
      <c r="D11" s="6">
        <f>SUM(D5:D10)</f>
        <v>269858</v>
      </c>
      <c r="E11" s="2">
        <f>C11-D11</f>
        <v>-19858</v>
      </c>
      <c r="F11" s="14"/>
      <c r="G11" s="14"/>
    </row>
    <row r="12" spans="1:7" ht="22.5" customHeight="1" x14ac:dyDescent="0.15"/>
    <row r="13" spans="1:7" ht="22.5" customHeight="1" x14ac:dyDescent="0.15">
      <c r="A13" s="22" t="s">
        <v>25</v>
      </c>
      <c r="B13" s="22"/>
    </row>
    <row r="14" spans="1:7" ht="22.5" customHeight="1" x14ac:dyDescent="0.15">
      <c r="A14" s="13" t="s">
        <v>4</v>
      </c>
      <c r="B14" s="13"/>
      <c r="C14" s="1" t="s">
        <v>0</v>
      </c>
      <c r="D14" s="1" t="s">
        <v>1</v>
      </c>
      <c r="E14" s="1" t="s">
        <v>2</v>
      </c>
      <c r="F14" s="13" t="s">
        <v>3</v>
      </c>
      <c r="G14" s="13"/>
    </row>
    <row r="15" spans="1:7" ht="22.5" customHeight="1" x14ac:dyDescent="0.15">
      <c r="A15" s="14" t="s">
        <v>10</v>
      </c>
      <c r="B15" s="14"/>
      <c r="C15" s="2">
        <v>100000</v>
      </c>
      <c r="D15" s="2">
        <v>85400</v>
      </c>
      <c r="E15" s="2">
        <f>C15-D15</f>
        <v>14600</v>
      </c>
      <c r="F15" s="14" t="s">
        <v>41</v>
      </c>
      <c r="G15" s="14"/>
    </row>
    <row r="16" spans="1:7" ht="22.5" customHeight="1" x14ac:dyDescent="0.15">
      <c r="A16" s="13" t="s">
        <v>33</v>
      </c>
      <c r="B16" s="13"/>
      <c r="C16" s="2">
        <v>10000</v>
      </c>
      <c r="D16" s="2">
        <v>3650</v>
      </c>
      <c r="E16" s="2">
        <f t="shared" ref="E16" si="1">C16-D16</f>
        <v>6350</v>
      </c>
      <c r="F16" s="14" t="s">
        <v>38</v>
      </c>
      <c r="G16" s="14"/>
    </row>
    <row r="17" spans="1:7" ht="22.5" customHeight="1" x14ac:dyDescent="0.15">
      <c r="A17" s="20" t="s">
        <v>11</v>
      </c>
      <c r="B17" s="21"/>
      <c r="C17" s="2">
        <v>0</v>
      </c>
      <c r="D17" s="2">
        <v>0</v>
      </c>
      <c r="E17" s="2">
        <f t="shared" ref="E17:E22" si="2">C17-D17</f>
        <v>0</v>
      </c>
      <c r="F17" s="20"/>
      <c r="G17" s="21"/>
    </row>
    <row r="18" spans="1:7" ht="22.5" customHeight="1" x14ac:dyDescent="0.15">
      <c r="A18" s="20" t="s">
        <v>32</v>
      </c>
      <c r="B18" s="21"/>
      <c r="C18" s="2">
        <v>0</v>
      </c>
      <c r="D18" s="2">
        <v>0</v>
      </c>
      <c r="E18" s="2">
        <f t="shared" si="2"/>
        <v>0</v>
      </c>
      <c r="F18" s="20"/>
      <c r="G18" s="21"/>
    </row>
    <row r="19" spans="1:7" ht="22.5" customHeight="1" x14ac:dyDescent="0.15">
      <c r="A19" s="20" t="s">
        <v>12</v>
      </c>
      <c r="B19" s="21"/>
      <c r="C19" s="2">
        <v>10000</v>
      </c>
      <c r="D19" s="2">
        <v>9326</v>
      </c>
      <c r="E19" s="2">
        <f t="shared" si="2"/>
        <v>674</v>
      </c>
      <c r="F19" s="20" t="s">
        <v>39</v>
      </c>
      <c r="G19" s="21"/>
    </row>
    <row r="20" spans="1:7" ht="22.5" customHeight="1" x14ac:dyDescent="0.15">
      <c r="A20" s="13" t="s">
        <v>23</v>
      </c>
      <c r="B20" s="13"/>
      <c r="C20" s="2">
        <v>15000</v>
      </c>
      <c r="D20" s="2">
        <v>0</v>
      </c>
      <c r="E20" s="2">
        <f t="shared" si="2"/>
        <v>15000</v>
      </c>
      <c r="F20" s="14"/>
      <c r="G20" s="14"/>
    </row>
    <row r="21" spans="1:7" ht="22.5" customHeight="1" x14ac:dyDescent="0.15">
      <c r="A21" s="13" t="s">
        <v>31</v>
      </c>
      <c r="B21" s="13"/>
      <c r="C21" s="7">
        <v>90000</v>
      </c>
      <c r="D21" s="7">
        <v>0</v>
      </c>
      <c r="E21" s="10">
        <f t="shared" si="2"/>
        <v>90000</v>
      </c>
      <c r="F21" s="13"/>
      <c r="G21" s="13"/>
    </row>
    <row r="22" spans="1:7" ht="22.5" customHeight="1" x14ac:dyDescent="0.15">
      <c r="A22" s="13" t="s">
        <v>13</v>
      </c>
      <c r="B22" s="13"/>
      <c r="C22" s="2">
        <f>SUM(C15:C21)</f>
        <v>225000</v>
      </c>
      <c r="D22" s="2">
        <f>SUM(D15:D21)</f>
        <v>98376</v>
      </c>
      <c r="E22" s="2">
        <f t="shared" si="2"/>
        <v>126624</v>
      </c>
      <c r="F22" s="14"/>
      <c r="G22" s="14"/>
    </row>
    <row r="23" spans="1:7" ht="22.5" customHeight="1" x14ac:dyDescent="0.15">
      <c r="A23" s="13"/>
      <c r="B23" s="13"/>
      <c r="C23" s="2"/>
      <c r="D23" s="2"/>
      <c r="E23" s="2"/>
      <c r="F23" s="13"/>
      <c r="G23" s="13"/>
    </row>
    <row r="24" spans="1:7" ht="22.5" customHeight="1" x14ac:dyDescent="0.15">
      <c r="A24" s="14" t="s">
        <v>14</v>
      </c>
      <c r="B24" s="14"/>
      <c r="C24" s="2">
        <v>2400</v>
      </c>
      <c r="D24" s="2">
        <v>2400</v>
      </c>
      <c r="E24" s="2">
        <f>C24-D24</f>
        <v>0</v>
      </c>
      <c r="F24" s="14" t="s">
        <v>34</v>
      </c>
      <c r="G24" s="14"/>
    </row>
    <row r="25" spans="1:7" ht="22.5" customHeight="1" x14ac:dyDescent="0.15">
      <c r="A25" s="13" t="s">
        <v>15</v>
      </c>
      <c r="B25" s="13"/>
      <c r="C25" s="2">
        <v>5000</v>
      </c>
      <c r="D25" s="2">
        <v>0</v>
      </c>
      <c r="E25" s="2">
        <f t="shared" ref="E25:E27" si="3">C25-D25</f>
        <v>5000</v>
      </c>
      <c r="F25" s="14" t="s">
        <v>21</v>
      </c>
      <c r="G25" s="14"/>
    </row>
    <row r="26" spans="1:7" ht="22.5" customHeight="1" x14ac:dyDescent="0.15">
      <c r="A26" s="13" t="s">
        <v>16</v>
      </c>
      <c r="B26" s="13"/>
      <c r="C26" s="2">
        <v>7000</v>
      </c>
      <c r="D26" s="2">
        <v>2982</v>
      </c>
      <c r="E26" s="2">
        <f t="shared" si="3"/>
        <v>4018</v>
      </c>
      <c r="F26" s="14"/>
      <c r="G26" s="14"/>
    </row>
    <row r="27" spans="1:7" ht="22.5" customHeight="1" x14ac:dyDescent="0.15">
      <c r="A27" s="13" t="s">
        <v>23</v>
      </c>
      <c r="B27" s="13"/>
      <c r="C27" s="2">
        <v>10600</v>
      </c>
      <c r="D27" s="2">
        <v>1062</v>
      </c>
      <c r="E27" s="2">
        <f t="shared" si="3"/>
        <v>9538</v>
      </c>
      <c r="F27" s="14"/>
      <c r="G27" s="14"/>
    </row>
    <row r="28" spans="1:7" ht="22.5" customHeight="1" x14ac:dyDescent="0.15">
      <c r="A28" s="19" t="s">
        <v>17</v>
      </c>
      <c r="B28" s="19"/>
      <c r="C28" s="3">
        <f>SUM(C24:C27)</f>
        <v>25000</v>
      </c>
      <c r="D28" s="3">
        <f>SUM(D24:D27)</f>
        <v>6444</v>
      </c>
      <c r="E28" s="3">
        <f>C28-D28</f>
        <v>18556</v>
      </c>
      <c r="F28" s="24"/>
      <c r="G28" s="24"/>
    </row>
    <row r="29" spans="1:7" ht="22.5" customHeight="1" x14ac:dyDescent="0.15">
      <c r="A29" s="17" t="s">
        <v>19</v>
      </c>
      <c r="B29" s="17"/>
      <c r="C29" s="2">
        <f>C22+C28</f>
        <v>250000</v>
      </c>
      <c r="D29" s="6">
        <f>D22+D28</f>
        <v>104820</v>
      </c>
      <c r="E29" s="2">
        <f>E22+E28</f>
        <v>145180</v>
      </c>
      <c r="F29" s="14"/>
      <c r="G29" s="14"/>
    </row>
    <row r="30" spans="1:7" ht="22.5" customHeight="1" x14ac:dyDescent="0.15">
      <c r="A30" s="15" t="s">
        <v>26</v>
      </c>
      <c r="B30" s="15"/>
      <c r="C30" s="5"/>
      <c r="D30" s="5"/>
      <c r="E30" s="5"/>
      <c r="F30" s="16"/>
      <c r="G30" s="16"/>
    </row>
    <row r="31" spans="1:7" ht="22.5" customHeight="1" x14ac:dyDescent="0.15">
      <c r="A31" s="17" t="s">
        <v>20</v>
      </c>
      <c r="B31" s="17"/>
      <c r="C31" s="6">
        <f>D11</f>
        <v>269858</v>
      </c>
      <c r="D31" s="6">
        <f>D29</f>
        <v>104820</v>
      </c>
      <c r="E31" s="6">
        <f>C31-D31</f>
        <v>165038</v>
      </c>
      <c r="F31" s="14" t="s">
        <v>22</v>
      </c>
      <c r="G31" s="14"/>
    </row>
    <row r="32" spans="1:7" ht="22.5" customHeight="1" x14ac:dyDescent="0.15">
      <c r="A32" s="18"/>
      <c r="B32" s="18"/>
      <c r="C32" s="11" t="s">
        <v>27</v>
      </c>
      <c r="D32" s="11"/>
      <c r="E32" s="11"/>
      <c r="F32" s="12"/>
      <c r="G32" s="12"/>
    </row>
    <row r="33" spans="1:7" ht="22.5" customHeight="1" x14ac:dyDescent="0.15">
      <c r="A33" s="12" t="s">
        <v>28</v>
      </c>
      <c r="B33" s="12"/>
      <c r="C33" s="12"/>
      <c r="D33" s="12"/>
      <c r="E33" s="12"/>
      <c r="F33" s="12"/>
      <c r="G33" s="12"/>
    </row>
    <row r="34" spans="1:7" ht="22.5" customHeight="1" x14ac:dyDescent="0.15">
      <c r="C34" s="12" t="s">
        <v>29</v>
      </c>
      <c r="D34" s="12"/>
    </row>
    <row r="35" spans="1:7" ht="22.5" customHeight="1" x14ac:dyDescent="0.15">
      <c r="E35" s="18"/>
      <c r="F35" s="18"/>
      <c r="G35" s="18"/>
    </row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</sheetData>
  <mergeCells count="62">
    <mergeCell ref="A18:B18"/>
    <mergeCell ref="F23:G23"/>
    <mergeCell ref="F28:G28"/>
    <mergeCell ref="A16:B16"/>
    <mergeCell ref="A17:B17"/>
    <mergeCell ref="A19:B19"/>
    <mergeCell ref="A20:B20"/>
    <mergeCell ref="A24:B24"/>
    <mergeCell ref="A22:B22"/>
    <mergeCell ref="A23:B23"/>
    <mergeCell ref="A21:B21"/>
    <mergeCell ref="F21:G21"/>
    <mergeCell ref="F19:G19"/>
    <mergeCell ref="F22:G22"/>
    <mergeCell ref="F20:G20"/>
    <mergeCell ref="F18:G18"/>
    <mergeCell ref="A1:G1"/>
    <mergeCell ref="F2:G2"/>
    <mergeCell ref="A3:B3"/>
    <mergeCell ref="A4:B4"/>
    <mergeCell ref="A5:B5"/>
    <mergeCell ref="A15:B15"/>
    <mergeCell ref="A6:B6"/>
    <mergeCell ref="A7:B7"/>
    <mergeCell ref="A8:B8"/>
    <mergeCell ref="A9:B9"/>
    <mergeCell ref="A11:B11"/>
    <mergeCell ref="A13:B13"/>
    <mergeCell ref="A14:B14"/>
    <mergeCell ref="A10:B10"/>
    <mergeCell ref="E35:G35"/>
    <mergeCell ref="F4:G4"/>
    <mergeCell ref="F5:G5"/>
    <mergeCell ref="F6:G6"/>
    <mergeCell ref="F7:G7"/>
    <mergeCell ref="F8:G8"/>
    <mergeCell ref="F9:G9"/>
    <mergeCell ref="F11:G11"/>
    <mergeCell ref="F14:G14"/>
    <mergeCell ref="F10:G10"/>
    <mergeCell ref="F24:G24"/>
    <mergeCell ref="F25:G25"/>
    <mergeCell ref="F26:G26"/>
    <mergeCell ref="F15:G15"/>
    <mergeCell ref="F16:G16"/>
    <mergeCell ref="F17:G17"/>
    <mergeCell ref="C32:E32"/>
    <mergeCell ref="A33:G33"/>
    <mergeCell ref="C34:D34"/>
    <mergeCell ref="A25:B25"/>
    <mergeCell ref="A26:B26"/>
    <mergeCell ref="F31:G31"/>
    <mergeCell ref="F32:G32"/>
    <mergeCell ref="A30:B30"/>
    <mergeCell ref="F30:G30"/>
    <mergeCell ref="A29:B29"/>
    <mergeCell ref="A31:B31"/>
    <mergeCell ref="A32:B32"/>
    <mergeCell ref="A27:B27"/>
    <mergeCell ref="A28:B28"/>
    <mergeCell ref="F27:G27"/>
    <mergeCell ref="F29:G29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2018-03-28T02:43:58Z</cp:lastPrinted>
  <dcterms:created xsi:type="dcterms:W3CDTF">2015-03-07T04:06:13Z</dcterms:created>
  <dcterms:modified xsi:type="dcterms:W3CDTF">2018-03-28T02:45:41Z</dcterms:modified>
</cp:coreProperties>
</file>