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tenohira\Documents\事業報告書\R1事業計画書\"/>
    </mc:Choice>
  </mc:AlternateContent>
  <bookViews>
    <workbookView xWindow="480" yWindow="12" windowWidth="18672" windowHeight="11448"/>
  </bookViews>
  <sheets>
    <sheet name="R1" sheetId="10" r:id="rId1"/>
  </sheets>
  <definedNames>
    <definedName name="_xlnm.Print_Area" localSheetId="0">'R1'!$A$1:$AB$73</definedName>
  </definedNames>
  <calcPr calcId="152511" calcMode="manual"/>
</workbook>
</file>

<file path=xl/calcChain.xml><?xml version="1.0" encoding="utf-8"?>
<calcChain xmlns="http://schemas.openxmlformats.org/spreadsheetml/2006/main">
  <c r="U26" i="10" l="1"/>
  <c r="R26" i="10"/>
  <c r="F26" i="10"/>
  <c r="D26" i="10"/>
  <c r="AA25" i="10"/>
  <c r="X25" i="10"/>
  <c r="M25" i="10"/>
  <c r="P25" i="10" s="1"/>
  <c r="J25" i="10"/>
  <c r="H25" i="10"/>
  <c r="AA24" i="10"/>
  <c r="X24" i="10"/>
  <c r="M24" i="10"/>
  <c r="J24" i="10"/>
  <c r="H24" i="10"/>
  <c r="AA23" i="10"/>
  <c r="X23" i="10"/>
  <c r="M23" i="10"/>
  <c r="J23" i="10"/>
  <c r="P23" i="10" s="1"/>
  <c r="H23" i="10"/>
  <c r="AA22" i="10"/>
  <c r="X22" i="10"/>
  <c r="M22" i="10"/>
  <c r="J22" i="10"/>
  <c r="H22" i="10"/>
  <c r="AA21" i="10"/>
  <c r="X21" i="10"/>
  <c r="M21" i="10"/>
  <c r="J21" i="10"/>
  <c r="H21" i="10"/>
  <c r="AA20" i="10"/>
  <c r="X20" i="10"/>
  <c r="M20" i="10"/>
  <c r="J20" i="10"/>
  <c r="H20" i="10"/>
  <c r="AA19" i="10"/>
  <c r="X19" i="10"/>
  <c r="M19" i="10"/>
  <c r="J19" i="10"/>
  <c r="H19" i="10"/>
  <c r="AA18" i="10"/>
  <c r="X18" i="10"/>
  <c r="M18" i="10"/>
  <c r="J18" i="10"/>
  <c r="H18" i="10"/>
  <c r="AA17" i="10"/>
  <c r="X17" i="10"/>
  <c r="M17" i="10"/>
  <c r="P17" i="10" s="1"/>
  <c r="J17" i="10"/>
  <c r="H17" i="10"/>
  <c r="AA16" i="10"/>
  <c r="X16" i="10"/>
  <c r="M16" i="10"/>
  <c r="J16" i="10"/>
  <c r="H16" i="10"/>
  <c r="AA15" i="10"/>
  <c r="X15" i="10"/>
  <c r="M15" i="10"/>
  <c r="J15" i="10"/>
  <c r="P15" i="10" s="1"/>
  <c r="H15" i="10"/>
  <c r="AA14" i="10"/>
  <c r="X14" i="10"/>
  <c r="M14" i="10"/>
  <c r="J14" i="10"/>
  <c r="H14" i="10"/>
  <c r="P16" i="10" l="1"/>
  <c r="P24" i="10"/>
  <c r="H26" i="10"/>
  <c r="P20" i="10"/>
  <c r="J26" i="10"/>
  <c r="P14" i="10"/>
  <c r="P19" i="10"/>
  <c r="P22" i="10"/>
  <c r="P18" i="10"/>
  <c r="M26" i="10"/>
  <c r="P21" i="10"/>
  <c r="X26" i="10"/>
  <c r="AA26" i="10"/>
  <c r="P26" i="10" l="1"/>
</calcChain>
</file>

<file path=xl/sharedStrings.xml><?xml version="1.0" encoding="utf-8"?>
<sst xmlns="http://schemas.openxmlformats.org/spreadsheetml/2006/main" count="152" uniqueCount="107">
  <si>
    <t>計</t>
  </si>
  <si>
    <t>　　　利　用　料　　(千円）　　</t>
    <rPh sb="3" eb="4">
      <t>リ</t>
    </rPh>
    <rPh sb="5" eb="6">
      <t>ヨウ</t>
    </rPh>
    <rPh sb="7" eb="8">
      <t>リョウ</t>
    </rPh>
    <rPh sb="11" eb="13">
      <t>センエン</t>
    </rPh>
    <phoneticPr fontId="3"/>
  </si>
  <si>
    <t>4月</t>
  </si>
  <si>
    <t>5月</t>
  </si>
  <si>
    <t>6月</t>
  </si>
  <si>
    <t>7月</t>
  </si>
  <si>
    <t>8月</t>
  </si>
  <si>
    <t>9月</t>
  </si>
  <si>
    <t>10月</t>
  </si>
  <si>
    <t>11月</t>
  </si>
  <si>
    <t>12月</t>
  </si>
  <si>
    <t>1月</t>
  </si>
  <si>
    <t>2月</t>
  </si>
  <si>
    <t>3月</t>
  </si>
  <si>
    <t>単　価　　(円)</t>
    <rPh sb="0" eb="1">
      <t>タン</t>
    </rPh>
    <rPh sb="2" eb="3">
      <t>アタイ</t>
    </rPh>
    <rPh sb="6" eb="7">
      <t>エン</t>
    </rPh>
    <phoneticPr fontId="3"/>
  </si>
  <si>
    <t>・ 目標工賃達成指導員配置加算</t>
    <rPh sb="2" eb="4">
      <t>モクヒョウ</t>
    </rPh>
    <rPh sb="4" eb="6">
      <t>コウチン</t>
    </rPh>
    <rPh sb="6" eb="8">
      <t>タッセイ</t>
    </rPh>
    <rPh sb="8" eb="11">
      <t>シドウイン</t>
    </rPh>
    <rPh sb="11" eb="13">
      <t>ハイチ</t>
    </rPh>
    <rPh sb="13" eb="15">
      <t>カサン</t>
    </rPh>
    <phoneticPr fontId="3"/>
  </si>
  <si>
    <t>・ 視覚・聴覚言語障害者支援体制加算</t>
    <rPh sb="2" eb="4">
      <t>シカク</t>
    </rPh>
    <rPh sb="5" eb="7">
      <t>チョウカク</t>
    </rPh>
    <rPh sb="7" eb="9">
      <t>ゲンゴ</t>
    </rPh>
    <rPh sb="9" eb="12">
      <t>ショウガイシャ</t>
    </rPh>
    <rPh sb="12" eb="14">
      <t>シエン</t>
    </rPh>
    <rPh sb="14" eb="16">
      <t>タイセイ</t>
    </rPh>
    <rPh sb="16" eb="18">
      <t>カサン</t>
    </rPh>
    <phoneticPr fontId="3"/>
  </si>
  <si>
    <t>・ 送迎加算</t>
    <rPh sb="2" eb="4">
      <t>ソウゲイ</t>
    </rPh>
    <rPh sb="4" eb="6">
      <t>カサン</t>
    </rPh>
    <phoneticPr fontId="3"/>
  </si>
  <si>
    <t>就労支援の方針</t>
    <rPh sb="0" eb="2">
      <t>シュウロウ</t>
    </rPh>
    <rPh sb="2" eb="4">
      <t>シエン</t>
    </rPh>
    <rPh sb="5" eb="7">
      <t>ホウシン</t>
    </rPh>
    <phoneticPr fontId="3"/>
  </si>
  <si>
    <t>単位</t>
    <rPh sb="0" eb="2">
      <t>タンイ</t>
    </rPh>
    <phoneticPr fontId="3"/>
  </si>
  <si>
    <t>・ 就労継続支援Ｂ型 サービス費(Ⅰ）　定員20人以下</t>
    <rPh sb="2" eb="4">
      <t>シュウロウ</t>
    </rPh>
    <rPh sb="4" eb="6">
      <t>ケイゾク</t>
    </rPh>
    <rPh sb="6" eb="8">
      <t>シエン</t>
    </rPh>
    <rPh sb="9" eb="10">
      <t>カタ</t>
    </rPh>
    <rPh sb="15" eb="16">
      <t>ヒ</t>
    </rPh>
    <rPh sb="20" eb="22">
      <t>テイイン</t>
    </rPh>
    <rPh sb="24" eb="25">
      <t>ニン</t>
    </rPh>
    <rPh sb="25" eb="27">
      <t>イカ</t>
    </rPh>
    <phoneticPr fontId="3"/>
  </si>
  <si>
    <t>・ 重度支援体制加算（１）イ．利用定員が20人以下</t>
    <rPh sb="2" eb="4">
      <t>ジュウド</t>
    </rPh>
    <rPh sb="4" eb="6">
      <t>シエン</t>
    </rPh>
    <rPh sb="6" eb="8">
      <t>タイセイ</t>
    </rPh>
    <rPh sb="8" eb="10">
      <t>カサン</t>
    </rPh>
    <rPh sb="15" eb="17">
      <t>リヨウ</t>
    </rPh>
    <rPh sb="17" eb="19">
      <t>テイイン</t>
    </rPh>
    <rPh sb="22" eb="25">
      <t>ニンイカ</t>
    </rPh>
    <phoneticPr fontId="3"/>
  </si>
  <si>
    <t>○</t>
    <phoneticPr fontId="3"/>
  </si>
  <si>
    <t>報酬総単位数   ×</t>
    <rPh sb="0" eb="2">
      <t>ホウシュウ</t>
    </rPh>
    <rPh sb="2" eb="3">
      <t>ソウ</t>
    </rPh>
    <rPh sb="3" eb="5">
      <t>タンイ</t>
    </rPh>
    <rPh sb="5" eb="6">
      <t>スウ</t>
    </rPh>
    <phoneticPr fontId="3"/>
  </si>
  <si>
    <t>地域区分の見直しによる1単位単価の変更</t>
  </si>
  <si>
    <t>b-a</t>
    <phoneticPr fontId="3"/>
  </si>
  <si>
    <t>d-c</t>
    <phoneticPr fontId="3"/>
  </si>
  <si>
    <t>f-e</t>
    <phoneticPr fontId="3"/>
  </si>
  <si>
    <t>○障害福祉サービス事業計画</t>
    <rPh sb="1" eb="3">
      <t>ショウガイ</t>
    </rPh>
    <rPh sb="3" eb="5">
      <t>フクシ</t>
    </rPh>
    <rPh sb="9" eb="11">
      <t>ジギョウ</t>
    </rPh>
    <rPh sb="11" eb="13">
      <t>ケイカク</t>
    </rPh>
    <phoneticPr fontId="3"/>
  </si>
  <si>
    <t>　　（イ） 就労支援事業</t>
    <rPh sb="6" eb="8">
      <t>シュウロウ</t>
    </rPh>
    <rPh sb="8" eb="10">
      <t>シエン</t>
    </rPh>
    <rPh sb="10" eb="12">
      <t>ジギョウ</t>
    </rPh>
    <phoneticPr fontId="3"/>
  </si>
  <si>
    <t>円</t>
    <rPh sb="0" eb="1">
      <t>エン</t>
    </rPh>
    <phoneticPr fontId="3"/>
  </si>
  <si>
    <t>（１）特定非営利活動に係る事業</t>
    <rPh sb="3" eb="5">
      <t>トクテイ</t>
    </rPh>
    <rPh sb="5" eb="8">
      <t>ヒエイリ</t>
    </rPh>
    <rPh sb="8" eb="10">
      <t>カツドウ</t>
    </rPh>
    <rPh sb="11" eb="12">
      <t>カカ</t>
    </rPh>
    <rPh sb="13" eb="15">
      <t>ジギョウ</t>
    </rPh>
    <phoneticPr fontId="3"/>
  </si>
  <si>
    <t>　　イ　障害者の社会活動を促進する事業</t>
    <rPh sb="4" eb="7">
      <t>ショウガイシャ</t>
    </rPh>
    <rPh sb="8" eb="10">
      <t>シャカイ</t>
    </rPh>
    <rPh sb="10" eb="12">
      <t>カツドウ</t>
    </rPh>
    <rPh sb="13" eb="15">
      <t>ソクシン</t>
    </rPh>
    <rPh sb="17" eb="19">
      <t>ジギョウ</t>
    </rPh>
    <phoneticPr fontId="3"/>
  </si>
  <si>
    <t>本年  b</t>
    <rPh sb="0" eb="2">
      <t>ホンネン</t>
    </rPh>
    <phoneticPr fontId="3"/>
  </si>
  <si>
    <t>前年　　　　a</t>
    <rPh sb="0" eb="1">
      <t>ゼン</t>
    </rPh>
    <rPh sb="1" eb="2">
      <t>ネン</t>
    </rPh>
    <phoneticPr fontId="3"/>
  </si>
  <si>
    <t>前年  　　　　 c</t>
    <rPh sb="0" eb="1">
      <t>ゼン</t>
    </rPh>
    <rPh sb="1" eb="2">
      <t>ネン</t>
    </rPh>
    <phoneticPr fontId="3"/>
  </si>
  <si>
    <t>本年  　　　　　 d</t>
    <rPh sb="0" eb="2">
      <t>ホンネン</t>
    </rPh>
    <phoneticPr fontId="3"/>
  </si>
  <si>
    <t>前年  　　　　 e</t>
    <rPh sb="0" eb="1">
      <t>ゼン</t>
    </rPh>
    <rPh sb="1" eb="2">
      <t>ネン</t>
    </rPh>
    <phoneticPr fontId="3"/>
  </si>
  <si>
    <t>本年 　　　　　 f</t>
    <rPh sb="0" eb="2">
      <t>ホンネン</t>
    </rPh>
    <phoneticPr fontId="3"/>
  </si>
  <si>
    <t>利用人員　(人)</t>
    <phoneticPr fontId="3"/>
  </si>
  <si>
    <r>
      <t xml:space="preserve">■■ </t>
    </r>
    <r>
      <rPr>
        <sz val="11"/>
        <rFont val="ＭＳ Ｐ明朝"/>
        <family val="1"/>
        <charset val="128"/>
      </rPr>
      <t>　(</t>
    </r>
    <r>
      <rPr>
        <sz val="11"/>
        <color theme="1"/>
        <rFont val="ＭＳ Ｐ明朝"/>
        <family val="1"/>
        <charset val="128"/>
      </rPr>
      <t>ア)　就労継続支援（B型）事業</t>
    </r>
    <rPh sb="8" eb="10">
      <t>シュウロウ</t>
    </rPh>
    <rPh sb="10" eb="12">
      <t>ケイゾク</t>
    </rPh>
    <rPh sb="12" eb="14">
      <t>シエン</t>
    </rPh>
    <rPh sb="16" eb="17">
      <t>カタ</t>
    </rPh>
    <rPh sb="18" eb="20">
      <t>ジギョウ</t>
    </rPh>
    <phoneticPr fontId="3"/>
  </si>
  <si>
    <r>
      <t>e/f　　</t>
    </r>
    <r>
      <rPr>
        <sz val="9"/>
        <color theme="1"/>
        <rFont val="ＭＳ Ｐ明朝"/>
        <family val="1"/>
        <charset val="128"/>
      </rPr>
      <t>　（％）</t>
    </r>
    <phoneticPr fontId="3"/>
  </si>
  <si>
    <r>
      <t>■</t>
    </r>
    <r>
      <rPr>
        <sz val="11"/>
        <color theme="1"/>
        <rFont val="ＭＳ 明朝"/>
        <family val="1"/>
        <charset val="128"/>
      </rPr>
      <t>就労継続支援（Ｂ型）施設陸は、定款第3条に定める目的を達成するために、障害者総合支援法に基づく指定障害福祉サービス事業を下記のとおり実施する。</t>
    </r>
    <rPh sb="16" eb="18">
      <t>テイカン</t>
    </rPh>
    <rPh sb="18" eb="19">
      <t>ダイ</t>
    </rPh>
    <rPh sb="20" eb="21">
      <t>ジョウ</t>
    </rPh>
    <rPh sb="22" eb="23">
      <t>サダ</t>
    </rPh>
    <rPh sb="25" eb="27">
      <t>モクテキ</t>
    </rPh>
    <rPh sb="28" eb="30">
      <t>タッセイ</t>
    </rPh>
    <rPh sb="36" eb="39">
      <t>ショウガイシャ</t>
    </rPh>
    <rPh sb="39" eb="41">
      <t>ソウゴウ</t>
    </rPh>
    <rPh sb="41" eb="43">
      <t>シエン</t>
    </rPh>
    <rPh sb="43" eb="44">
      <t>ホウ</t>
    </rPh>
    <rPh sb="45" eb="46">
      <t>モト</t>
    </rPh>
    <rPh sb="48" eb="50">
      <t>シテイ</t>
    </rPh>
    <rPh sb="50" eb="52">
      <t>ショウガイ</t>
    </rPh>
    <rPh sb="52" eb="54">
      <t>フクシ</t>
    </rPh>
    <rPh sb="58" eb="60">
      <t>ジギョウ</t>
    </rPh>
    <rPh sb="61" eb="63">
      <t>カキ</t>
    </rPh>
    <rPh sb="67" eb="69">
      <t>ジッシ</t>
    </rPh>
    <phoneticPr fontId="3"/>
  </si>
  <si>
    <r>
      <t>　　ア　障害者の日常生活及び社会生活を総合的に支援するための法律に基づく障害福祉サービ</t>
    </r>
    <r>
      <rPr>
        <sz val="11"/>
        <color theme="1"/>
        <rFont val="ＭＳ Ｐ明朝"/>
        <family val="1"/>
        <charset val="128"/>
      </rPr>
      <t>ス事業</t>
    </r>
    <rPh sb="4" eb="7">
      <t>ショウガイシャ</t>
    </rPh>
    <rPh sb="8" eb="10">
      <t>ニチジョウ</t>
    </rPh>
    <rPh sb="10" eb="12">
      <t>セイカツ</t>
    </rPh>
    <rPh sb="12" eb="13">
      <t>オヨ</t>
    </rPh>
    <rPh sb="14" eb="16">
      <t>シャカイ</t>
    </rPh>
    <rPh sb="16" eb="18">
      <t>セイカツ</t>
    </rPh>
    <rPh sb="19" eb="22">
      <t>ソウゴウテキ</t>
    </rPh>
    <rPh sb="23" eb="25">
      <t>シエン</t>
    </rPh>
    <rPh sb="30" eb="32">
      <t>ホウリツ</t>
    </rPh>
    <rPh sb="33" eb="34">
      <t>モト</t>
    </rPh>
    <rPh sb="36" eb="38">
      <t>ショウガイ</t>
    </rPh>
    <rPh sb="38" eb="40">
      <t>フクシ</t>
    </rPh>
    <rPh sb="44" eb="46">
      <t>ジギョウ</t>
    </rPh>
    <phoneticPr fontId="3"/>
  </si>
  <si>
    <t>　　（イ） マッサージ事業</t>
    <rPh sb="11" eb="13">
      <t>ジギョウ</t>
    </rPh>
    <phoneticPr fontId="3"/>
  </si>
  <si>
    <t>・ 処遇改善加算Ⅱ</t>
    <rPh sb="2" eb="4">
      <t>ショグウ</t>
    </rPh>
    <rPh sb="4" eb="6">
      <t>カイゼン</t>
    </rPh>
    <rPh sb="6" eb="8">
      <t>カサン</t>
    </rPh>
    <phoneticPr fontId="3"/>
  </si>
  <si>
    <t xml:space="preserve">　％ </t>
    <phoneticPr fontId="3"/>
  </si>
  <si>
    <t>（片道）</t>
    <rPh sb="1" eb="3">
      <t>カタミチ</t>
    </rPh>
    <phoneticPr fontId="3"/>
  </si>
  <si>
    <t>１．基本方針</t>
    <rPh sb="2" eb="4">
      <t>キホン</t>
    </rPh>
    <phoneticPr fontId="3"/>
  </si>
  <si>
    <t>支出額</t>
    <rPh sb="0" eb="3">
      <t>シシュツガク</t>
    </rPh>
    <phoneticPr fontId="3"/>
  </si>
  <si>
    <t>収入額</t>
    <rPh sb="0" eb="2">
      <t>シュウニュウ</t>
    </rPh>
    <rPh sb="2" eb="3">
      <t>ガク</t>
    </rPh>
    <phoneticPr fontId="3"/>
  </si>
  <si>
    <t>　　 (1)  開所日数　　　　　　 　　　</t>
    <rPh sb="8" eb="10">
      <t>カイショ</t>
    </rPh>
    <rPh sb="10" eb="12">
      <t>ニッスウ</t>
    </rPh>
    <phoneticPr fontId="3"/>
  </si>
  <si>
    <t>　　 (2)  延利用日数　　　　　　　　</t>
    <rPh sb="8" eb="9">
      <t>ノ</t>
    </rPh>
    <rPh sb="9" eb="11">
      <t>リヨウ</t>
    </rPh>
    <rPh sb="11" eb="13">
      <t>ニッスウ</t>
    </rPh>
    <phoneticPr fontId="3"/>
  </si>
  <si>
    <t xml:space="preserve">　　 (3)  １日平均延利用人員　 </t>
    <phoneticPr fontId="3"/>
  </si>
  <si>
    <t>　　 (4)  支出額　　</t>
    <rPh sb="8" eb="10">
      <t>シシュツ</t>
    </rPh>
    <rPh sb="10" eb="11">
      <t>ガク</t>
    </rPh>
    <phoneticPr fontId="3"/>
  </si>
  <si>
    <t xml:space="preserve">　　 (5)  収入額　　　　 </t>
    <rPh sb="8" eb="10">
      <t>シュウニュウ</t>
    </rPh>
    <rPh sb="10" eb="11">
      <t>ガク</t>
    </rPh>
    <phoneticPr fontId="3"/>
  </si>
  <si>
    <t>日</t>
    <rPh sb="0" eb="1">
      <t>ニチ</t>
    </rPh>
    <phoneticPr fontId="3"/>
  </si>
  <si>
    <t>人</t>
    <rPh sb="0" eb="1">
      <t>ニン</t>
    </rPh>
    <phoneticPr fontId="3"/>
  </si>
  <si>
    <t>　（イ就労支援事業を除く）</t>
  </si>
  <si>
    <t>　　 (1)  開所日数　　　　　　　　</t>
    <rPh sb="8" eb="10">
      <t>カイショ</t>
    </rPh>
    <rPh sb="10" eb="12">
      <t>ニッスウ</t>
    </rPh>
    <phoneticPr fontId="3"/>
  </si>
  <si>
    <t>　　 (2)  延就労時間　 　　</t>
    <rPh sb="8" eb="9">
      <t>ノ</t>
    </rPh>
    <rPh sb="9" eb="11">
      <t>シュウロウ</t>
    </rPh>
    <rPh sb="11" eb="13">
      <t>ジカン</t>
    </rPh>
    <phoneticPr fontId="3"/>
  </si>
  <si>
    <t>　　 (3)  支出額　　　　　</t>
    <rPh sb="8" eb="10">
      <t>シシュツ</t>
    </rPh>
    <rPh sb="10" eb="11">
      <t>ガク</t>
    </rPh>
    <phoneticPr fontId="3"/>
  </si>
  <si>
    <t>　　 (4)  収入額　　　　　</t>
    <rPh sb="8" eb="10">
      <t>シュウニュウ</t>
    </rPh>
    <rPh sb="10" eb="11">
      <t>ガク</t>
    </rPh>
    <phoneticPr fontId="3"/>
  </si>
  <si>
    <t>時間</t>
    <rPh sb="0" eb="2">
      <t>ジカン</t>
    </rPh>
    <phoneticPr fontId="3"/>
  </si>
  <si>
    <t>利用対象者　</t>
    <phoneticPr fontId="3"/>
  </si>
  <si>
    <t>利用回数　</t>
    <phoneticPr fontId="3"/>
  </si>
  <si>
    <t>回</t>
    <rPh sb="0" eb="1">
      <t>カイ</t>
    </rPh>
    <phoneticPr fontId="3"/>
  </si>
  <si>
    <t>　（1人10回を限度）</t>
    <rPh sb="3" eb="4">
      <t>ニン</t>
    </rPh>
    <rPh sb="6" eb="7">
      <t>カイ</t>
    </rPh>
    <rPh sb="8" eb="10">
      <t>ゲンド</t>
    </rPh>
    <phoneticPr fontId="3"/>
  </si>
  <si>
    <t xml:space="preserve"> （歩行訓練士委託費）</t>
    <rPh sb="2" eb="4">
      <t>ホコウ</t>
    </rPh>
    <rPh sb="4" eb="6">
      <t>クンレン</t>
    </rPh>
    <rPh sb="6" eb="7">
      <t>シ</t>
    </rPh>
    <rPh sb="7" eb="9">
      <t>イタク</t>
    </rPh>
    <rPh sb="9" eb="10">
      <t>ヒ</t>
    </rPh>
    <phoneticPr fontId="3"/>
  </si>
  <si>
    <t>前年＝実績</t>
    <rPh sb="0" eb="2">
      <t>ゼンネン</t>
    </rPh>
    <rPh sb="3" eb="5">
      <t>ジッセキ</t>
    </rPh>
    <phoneticPr fontId="3"/>
  </si>
  <si>
    <t xml:space="preserve"> 　　　平均工賃が1万円以上2万円未満</t>
    <rPh sb="4" eb="6">
      <t>ヘイキン</t>
    </rPh>
    <rPh sb="6" eb="8">
      <t>コウチン</t>
    </rPh>
    <rPh sb="10" eb="14">
      <t>マンエンイジョウ</t>
    </rPh>
    <rPh sb="15" eb="17">
      <t>マンエン</t>
    </rPh>
    <rPh sb="17" eb="19">
      <t>ミマン</t>
    </rPh>
    <phoneticPr fontId="3"/>
  </si>
  <si>
    <t>＊工賃の条件なし</t>
    <rPh sb="1" eb="3">
      <t>コウチン</t>
    </rPh>
    <rPh sb="4" eb="6">
      <t>ジョウケン</t>
    </rPh>
    <phoneticPr fontId="3"/>
  </si>
  <si>
    <t>(変更なし）</t>
    <rPh sb="1" eb="3">
      <t>ヘンコウ</t>
    </rPh>
    <phoneticPr fontId="3"/>
  </si>
  <si>
    <t>○目標工賃の策定</t>
    <rPh sb="1" eb="3">
      <t>モクヒョウ</t>
    </rPh>
    <rPh sb="3" eb="5">
      <t>コウチン</t>
    </rPh>
    <rPh sb="6" eb="8">
      <t>サクテイ</t>
    </rPh>
    <phoneticPr fontId="3"/>
  </si>
  <si>
    <t>平成29年度</t>
    <rPh sb="0" eb="2">
      <t>ヘイセイ</t>
    </rPh>
    <rPh sb="4" eb="5">
      <t>ネン</t>
    </rPh>
    <rPh sb="5" eb="6">
      <t>ド</t>
    </rPh>
    <phoneticPr fontId="3"/>
  </si>
  <si>
    <t>平成30年度</t>
    <rPh sb="0" eb="2">
      <t>ヘイセイ</t>
    </rPh>
    <rPh sb="4" eb="5">
      <t>ネン</t>
    </rPh>
    <rPh sb="5" eb="6">
      <t>ド</t>
    </rPh>
    <phoneticPr fontId="3"/>
  </si>
  <si>
    <t>年間売上高</t>
    <rPh sb="0" eb="2">
      <t>ネンカン</t>
    </rPh>
    <rPh sb="2" eb="4">
      <t>ウリアゲ</t>
    </rPh>
    <rPh sb="4" eb="5">
      <t>ダカ</t>
    </rPh>
    <phoneticPr fontId="3"/>
  </si>
  <si>
    <t>支払工賃総額</t>
    <rPh sb="0" eb="2">
      <t>シハライ</t>
    </rPh>
    <rPh sb="2" eb="4">
      <t>コウチン</t>
    </rPh>
    <rPh sb="4" eb="6">
      <t>ソウガク</t>
    </rPh>
    <phoneticPr fontId="3"/>
  </si>
  <si>
    <t>延人数</t>
    <rPh sb="0" eb="1">
      <t>ノ</t>
    </rPh>
    <rPh sb="1" eb="3">
      <t>ニンズウ</t>
    </rPh>
    <phoneticPr fontId="3"/>
  </si>
  <si>
    <t>平均工賃月額</t>
    <rPh sb="0" eb="2">
      <t>ヘイキン</t>
    </rPh>
    <rPh sb="2" eb="4">
      <t>コウチン</t>
    </rPh>
    <rPh sb="4" eb="6">
      <t>ゲツガク</t>
    </rPh>
    <phoneticPr fontId="3"/>
  </si>
  <si>
    <t>時間額(時間給）</t>
    <rPh sb="0" eb="3">
      <t>ジカンガク</t>
    </rPh>
    <rPh sb="4" eb="7">
      <t>ジカンキュウ</t>
    </rPh>
    <phoneticPr fontId="3"/>
  </si>
  <si>
    <t>総就労時間</t>
    <rPh sb="0" eb="1">
      <t>ソウ</t>
    </rPh>
    <rPh sb="1" eb="3">
      <t>シュウロウ</t>
    </rPh>
    <rPh sb="3" eb="5">
      <t>ジカン</t>
    </rPh>
    <phoneticPr fontId="3"/>
  </si>
  <si>
    <r>
      <rPr>
        <sz val="11"/>
        <color theme="0"/>
        <rFont val="ＭＳ Ｐ明朝"/>
        <family val="1"/>
        <charset val="128"/>
      </rPr>
      <t>■</t>
    </r>
    <r>
      <rPr>
        <sz val="11"/>
        <rFont val="ＭＳ Ｐ明朝"/>
        <family val="1"/>
        <charset val="128"/>
      </rPr>
      <t>「目標工賃達成指導員配置加算」の要件となる平成30年度から平成32年度工賃向上計画を策定し、計画に基づき業務・作業内容を見直しの作成及び計画に基づく業務・作業内容を実践する。　　　　　　　　　　　　　　　　　　　　　　　　　　　　　　　　　　　　　　　　　　　　　　　　　　　　　　</t>
    </r>
    <r>
      <rPr>
        <sz val="11"/>
        <color theme="0"/>
        <rFont val="ＭＳ Ｐ明朝"/>
        <family val="1"/>
        <charset val="128"/>
      </rPr>
      <t>■</t>
    </r>
    <r>
      <rPr>
        <sz val="11"/>
        <rFont val="ＭＳ Ｐ明朝"/>
        <family val="1"/>
        <charset val="128"/>
      </rPr>
      <t>株式会社鈴木ゴム商会との連携により、効率的な業務遂行により収益増を図る。</t>
    </r>
    <rPh sb="22" eb="24">
      <t>ヘイセイ</t>
    </rPh>
    <rPh sb="26" eb="27">
      <t>ネン</t>
    </rPh>
    <rPh sb="27" eb="28">
      <t>ド</t>
    </rPh>
    <rPh sb="30" eb="32">
      <t>ヘイセイ</t>
    </rPh>
    <rPh sb="34" eb="35">
      <t>ネン</t>
    </rPh>
    <rPh sb="35" eb="36">
      <t>ド</t>
    </rPh>
    <rPh sb="36" eb="38">
      <t>コウチン</t>
    </rPh>
    <rPh sb="38" eb="40">
      <t>コウジョウ</t>
    </rPh>
    <rPh sb="40" eb="42">
      <t>ケイカク</t>
    </rPh>
    <rPh sb="43" eb="45">
      <t>サクテイ</t>
    </rPh>
    <rPh sb="47" eb="49">
      <t>ケイカク</t>
    </rPh>
    <rPh sb="50" eb="51">
      <t>モト</t>
    </rPh>
    <rPh sb="53" eb="55">
      <t>ギョウム</t>
    </rPh>
    <rPh sb="56" eb="58">
      <t>サギョウ</t>
    </rPh>
    <rPh sb="58" eb="60">
      <t>ナイヨウ</t>
    </rPh>
    <rPh sb="61" eb="63">
      <t>ミナオ</t>
    </rPh>
    <rPh sb="65" eb="67">
      <t>サクセイ</t>
    </rPh>
    <rPh sb="67" eb="68">
      <t>オヨ</t>
    </rPh>
    <rPh sb="69" eb="71">
      <t>ケイカク</t>
    </rPh>
    <rPh sb="72" eb="73">
      <t>モト</t>
    </rPh>
    <rPh sb="75" eb="77">
      <t>ギョウム</t>
    </rPh>
    <rPh sb="78" eb="80">
      <t>サギョウ</t>
    </rPh>
    <rPh sb="80" eb="82">
      <t>ナイヨウ</t>
    </rPh>
    <rPh sb="83" eb="85">
      <t>ジッセン</t>
    </rPh>
    <rPh sb="143" eb="147">
      <t>カブシキカイシャ</t>
    </rPh>
    <rPh sb="147" eb="149">
      <t>スズキ</t>
    </rPh>
    <rPh sb="151" eb="153">
      <t>ショウカイ</t>
    </rPh>
    <rPh sb="155" eb="157">
      <t>レンケイ</t>
    </rPh>
    <rPh sb="161" eb="164">
      <t>コウリツテキ</t>
    </rPh>
    <rPh sb="165" eb="167">
      <t>ギョウム</t>
    </rPh>
    <rPh sb="167" eb="169">
      <t>スイコウ</t>
    </rPh>
    <rPh sb="172" eb="174">
      <t>シュウエキ</t>
    </rPh>
    <rPh sb="174" eb="175">
      <t>ゾウ</t>
    </rPh>
    <rPh sb="176" eb="177">
      <t>ハカ</t>
    </rPh>
    <phoneticPr fontId="3"/>
  </si>
  <si>
    <t>令和元年度事業計画書</t>
    <rPh sb="0" eb="3">
      <t>レイワガン</t>
    </rPh>
    <phoneticPr fontId="3"/>
  </si>
  <si>
    <t>指定障害福祉サービス内容の届出（令和元年度）</t>
    <rPh sb="0" eb="2">
      <t>シテイ</t>
    </rPh>
    <rPh sb="2" eb="4">
      <t>ショウガイ</t>
    </rPh>
    <rPh sb="4" eb="6">
      <t>フクシ</t>
    </rPh>
    <rPh sb="10" eb="12">
      <t>ナイヨウ</t>
    </rPh>
    <rPh sb="13" eb="15">
      <t>トドケデ</t>
    </rPh>
    <rPh sb="16" eb="17">
      <t>レイ</t>
    </rPh>
    <rPh sb="17" eb="18">
      <t>ワ</t>
    </rPh>
    <rPh sb="18" eb="20">
      <t>ガンネン</t>
    </rPh>
    <rPh sb="20" eb="21">
      <t>ドヘイネンド</t>
    </rPh>
    <phoneticPr fontId="3"/>
  </si>
  <si>
    <t>平成30年度に介護給付等に係る算定を届け出たもの</t>
    <rPh sb="0" eb="2">
      <t>ヘイセイ</t>
    </rPh>
    <rPh sb="4" eb="6">
      <t>ネンド</t>
    </rPh>
    <rPh sb="7" eb="9">
      <t>カイゴ</t>
    </rPh>
    <rPh sb="9" eb="11">
      <t>キュウフ</t>
    </rPh>
    <rPh sb="11" eb="12">
      <t>トウ</t>
    </rPh>
    <rPh sb="13" eb="14">
      <t>カカ</t>
    </rPh>
    <rPh sb="15" eb="17">
      <t>サンテイ</t>
    </rPh>
    <rPh sb="18" eb="19">
      <t>トド</t>
    </rPh>
    <rPh sb="20" eb="21">
      <t>デ</t>
    </rPh>
    <phoneticPr fontId="3"/>
  </si>
  <si>
    <t>・ 福祉専門職員配置等加算　Ⅱ</t>
    <rPh sb="2" eb="4">
      <t>フクシ</t>
    </rPh>
    <rPh sb="4" eb="6">
      <t>センモン</t>
    </rPh>
    <rPh sb="6" eb="8">
      <t>ショクイン</t>
    </rPh>
    <rPh sb="8" eb="10">
      <t>ハイチ</t>
    </rPh>
    <rPh sb="10" eb="11">
      <t>トウ</t>
    </rPh>
    <rPh sb="11" eb="13">
      <t>カサン</t>
    </rPh>
    <phoneticPr fontId="3"/>
  </si>
  <si>
    <t>(変更なし）</t>
    <phoneticPr fontId="3"/>
  </si>
  <si>
    <t>（平成30年度＝6単位）</t>
    <phoneticPr fontId="3"/>
  </si>
  <si>
    <t>（平成30年度＝56単位）</t>
    <phoneticPr fontId="3"/>
  </si>
  <si>
    <t>令和元年度
（平成31年度）</t>
    <rPh sb="0" eb="5">
      <t>レイワガンネンド</t>
    </rPh>
    <rPh sb="7" eb="9">
      <t>ヘイセイ</t>
    </rPh>
    <rPh sb="11" eb="12">
      <t>ネン</t>
    </rPh>
    <rPh sb="12" eb="13">
      <t>ド</t>
    </rPh>
    <phoneticPr fontId="3"/>
  </si>
  <si>
    <t>令和2年度
（平成32年度）</t>
    <rPh sb="7" eb="9">
      <t>ヘイセイ</t>
    </rPh>
    <rPh sb="11" eb="12">
      <t>ネン</t>
    </rPh>
    <rPh sb="12" eb="13">
      <t>ド</t>
    </rPh>
    <phoneticPr fontId="3"/>
  </si>
  <si>
    <t>令和元年度</t>
    <rPh sb="0" eb="2">
      <t>レイワ</t>
    </rPh>
    <rPh sb="2" eb="3">
      <t>ガン</t>
    </rPh>
    <rPh sb="3" eb="4">
      <t>ネン</t>
    </rPh>
    <rPh sb="4" eb="5">
      <t>ド</t>
    </rPh>
    <phoneticPr fontId="3"/>
  </si>
  <si>
    <t>（平成30年度＝14,396時間）</t>
    <phoneticPr fontId="3"/>
  </si>
  <si>
    <t>（平成30年度＝4,148日）</t>
    <phoneticPr fontId="3"/>
  </si>
  <si>
    <t>（平成30年度＝17.0人）</t>
    <rPh sb="12" eb="13">
      <t>ニン</t>
    </rPh>
    <phoneticPr fontId="3"/>
  </si>
  <si>
    <t>（平成30年度＝4,870,185円）</t>
    <phoneticPr fontId="3"/>
  </si>
  <si>
    <t>（平成30年度＝5,312,054円）</t>
    <phoneticPr fontId="3"/>
  </si>
  <si>
    <t>　　（ア） 平成30年度豊橋市視覚障害者歩行訓練事業</t>
    <rPh sb="6" eb="8">
      <t>ヘイセイ</t>
    </rPh>
    <rPh sb="10" eb="12">
      <t>ネンド</t>
    </rPh>
    <rPh sb="12" eb="15">
      <t>トヨハシシ</t>
    </rPh>
    <rPh sb="15" eb="17">
      <t>シカク</t>
    </rPh>
    <rPh sb="17" eb="20">
      <t>ショウガイシャ</t>
    </rPh>
    <rPh sb="20" eb="22">
      <t>ホコウ</t>
    </rPh>
    <rPh sb="22" eb="24">
      <t>クンレン</t>
    </rPh>
    <rPh sb="24" eb="26">
      <t>ジギョウ</t>
    </rPh>
    <phoneticPr fontId="3"/>
  </si>
  <si>
    <t>（平成30年度＝ 　7人）</t>
    <rPh sb="11" eb="12">
      <t>ニン</t>
    </rPh>
    <phoneticPr fontId="3"/>
  </si>
  <si>
    <t>（平成30年度＝　42回）</t>
    <rPh sb="11" eb="12">
      <t>カイ</t>
    </rPh>
    <phoneticPr fontId="3"/>
  </si>
  <si>
    <t>廃止した。（2019年5月17日、保健所と廃止手続きを行う）</t>
    <rPh sb="0" eb="2">
      <t>ハイシ</t>
    </rPh>
    <rPh sb="10" eb="11">
      <t>ネン</t>
    </rPh>
    <rPh sb="12" eb="13">
      <t>ガツ</t>
    </rPh>
    <rPh sb="15" eb="16">
      <t>ニチ</t>
    </rPh>
    <rPh sb="17" eb="20">
      <t>ホケンジョ</t>
    </rPh>
    <rPh sb="21" eb="23">
      <t>ハイシ</t>
    </rPh>
    <rPh sb="23" eb="25">
      <t>テツヅ</t>
    </rPh>
    <rPh sb="27" eb="28">
      <t>オコナ</t>
    </rPh>
    <phoneticPr fontId="3"/>
  </si>
  <si>
    <t>令和元年４月１日から令和２年３月３１日まで</t>
    <rPh sb="0" eb="1">
      <t>レイ</t>
    </rPh>
    <rPh sb="1" eb="2">
      <t>ワ</t>
    </rPh>
    <rPh sb="2" eb="4">
      <t>ガンネン</t>
    </rPh>
    <rPh sb="4" eb="5">
      <t>ヘイネン</t>
    </rPh>
    <rPh sb="5" eb="6">
      <t>ガツ</t>
    </rPh>
    <rPh sb="7" eb="8">
      <t>ニチ</t>
    </rPh>
    <rPh sb="10" eb="11">
      <t>レイ</t>
    </rPh>
    <rPh sb="11" eb="12">
      <t>ワ</t>
    </rPh>
    <rPh sb="13" eb="14">
      <t>ネン</t>
    </rPh>
    <rPh sb="14" eb="15">
      <t>ヘイネン</t>
    </rPh>
    <rPh sb="15" eb="16">
      <t>ガツ</t>
    </rPh>
    <rPh sb="18" eb="19">
      <t>ニチ</t>
    </rPh>
    <phoneticPr fontId="3"/>
  </si>
  <si>
    <t>（平成30年度＝243日）</t>
    <phoneticPr fontId="3"/>
  </si>
  <si>
    <t>（平成30年度＝524,860円）</t>
    <phoneticPr fontId="3"/>
  </si>
  <si>
    <t>（平成30年度＝482,860円）</t>
    <phoneticPr fontId="3"/>
  </si>
  <si>
    <t>　平成２２年に開所された“就労継続支援施設[陸]”は、令和元年を持って、９年を経過した。平成３０年度障害福祉サービス等報酬改定は、“陸”が開所以来追求してきた時給額の工賃向上を報酬改定に反映することなく、月額での実績をもって算定額が決まる方式としたため、中途障害者等の療養継続中の利用者が多い“陸”にとって大変厳しいものとなった。このような状況でスタートした平成３０年度は、当然厳しいものとなると予想された。その中で新しい事業の開拓等を見据えて支援を行い、施設外就労や新たな下請作業を受注し、従来の姿勢を持続していくように努めた。
　令和元年度の計画は、昨年度、新たに取り入れた施設外就労などの作業を充実させ、利用者の方々の工賃向上を目指していく。また、障害者の意向を尊重して日常生活及び社会生活を総合的に支援することにより、障害があっても安心して穏やかに暮らせる、活力ある地域づくりに寄与することを目的に事業を行う。</t>
    <rPh sb="7" eb="9">
      <t>カイショ</t>
    </rPh>
    <rPh sb="19" eb="21">
      <t>シセツ</t>
    </rPh>
    <rPh sb="27" eb="28">
      <t>レイ</t>
    </rPh>
    <rPh sb="28" eb="29">
      <t>ワ</t>
    </rPh>
    <rPh sb="29" eb="31">
      <t>ガンネン</t>
    </rPh>
    <rPh sb="32" eb="33">
      <t>モ</t>
    </rPh>
    <rPh sb="198" eb="200">
      <t>ヨソウ</t>
    </rPh>
    <rPh sb="206" eb="207">
      <t>ナカ</t>
    </rPh>
    <rPh sb="222" eb="224">
      <t>シエン</t>
    </rPh>
    <rPh sb="225" eb="226">
      <t>オコナ</t>
    </rPh>
    <rPh sb="228" eb="233">
      <t>シセツガイシュウロウ</t>
    </rPh>
    <rPh sb="234" eb="235">
      <t>アラ</t>
    </rPh>
    <rPh sb="237" eb="241">
      <t>シタウケサギョウ</t>
    </rPh>
    <rPh sb="242" eb="244">
      <t>ジュチュウ</t>
    </rPh>
    <rPh sb="261" eb="262">
      <t>ツト</t>
    </rPh>
    <rPh sb="267" eb="268">
      <t>レイ</t>
    </rPh>
    <rPh sb="268" eb="269">
      <t>ワ</t>
    </rPh>
    <rPh sb="269" eb="271">
      <t>ガンネン</t>
    </rPh>
    <rPh sb="271" eb="272">
      <t>ド</t>
    </rPh>
    <rPh sb="273" eb="275">
      <t>ケイカク</t>
    </rPh>
    <rPh sb="289" eb="294">
      <t>シセツガイシュウロウ</t>
    </rPh>
    <rPh sb="297" eb="299">
      <t>サギョウ</t>
    </rPh>
    <rPh sb="300" eb="302">
      <t>ジュウジツ</t>
    </rPh>
    <rPh sb="305" eb="308">
      <t>リヨウシャ</t>
    </rPh>
    <rPh sb="309" eb="311">
      <t>カタガタ</t>
    </rPh>
    <rPh sb="312" eb="314">
      <t>コウチン</t>
    </rPh>
    <rPh sb="314" eb="316">
      <t>コウジョウ</t>
    </rPh>
    <rPh sb="317" eb="319">
      <t>メザ</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</si>
</sst>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0;&quot;△ &quot;0"/>
    <numFmt numFmtId="179" formatCode="#,##0.0;[Red]\-#,##0.0"/>
    <numFmt numFmtId="181" formatCode="#,##0;&quot;△ &quot;#,##0"/>
    <numFmt numFmtId="182" formatCode="0_);\(0\)"/>
    <numFmt numFmtId="183" formatCode="#,##0.0"/>
  </numFmts>
  <fonts count="14"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1"/>
      <color theme="1"/>
      <name val="ＭＳ Ｐ明朝"/>
      <family val="1"/>
      <charset val="128"/>
    </font>
    <font>
      <sz val="16"/>
      <color theme="1"/>
      <name val="ＭＳ Ｐ明朝"/>
      <family val="1"/>
      <charset val="128"/>
    </font>
    <font>
      <sz val="10"/>
      <color theme="1"/>
      <name val="ＭＳ Ｐ明朝"/>
      <family val="1"/>
      <charset val="128"/>
    </font>
    <font>
      <sz val="11"/>
      <color rgb="FFFFFFFF"/>
      <name val="ＭＳ Ｐ明朝"/>
      <family val="1"/>
      <charset val="128"/>
    </font>
    <font>
      <sz val="11"/>
      <name val="ＭＳ Ｐ明朝"/>
      <family val="1"/>
      <charset val="128"/>
    </font>
    <font>
      <sz val="9"/>
      <color theme="1"/>
      <name val="ＭＳ Ｐ明朝"/>
      <family val="1"/>
      <charset val="128"/>
    </font>
    <font>
      <sz val="11"/>
      <color rgb="FFFFFFFF"/>
      <name val="ＭＳ 明朝"/>
      <family val="1"/>
      <charset val="128"/>
    </font>
    <font>
      <sz val="16"/>
      <color theme="1"/>
      <name val="ＭＳ Ｐゴシック"/>
      <family val="3"/>
      <charset val="128"/>
      <scheme val="minor"/>
    </font>
    <font>
      <sz val="11"/>
      <color theme="1"/>
      <name val="ＭＳ Ｐゴシック"/>
      <family val="3"/>
      <charset val="128"/>
      <scheme val="minor"/>
    </font>
    <font>
      <sz val="11"/>
      <color theme="0"/>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4" fillId="0" borderId="0" xfId="0" applyFont="1">
      <alignment vertical="center"/>
    </xf>
    <xf numFmtId="0" fontId="7" fillId="0" borderId="0" xfId="0" applyFont="1" applyAlignment="1">
      <alignment vertical="center" wrapText="1"/>
    </xf>
    <xf numFmtId="0" fontId="4" fillId="0" borderId="0" xfId="0" applyFont="1" applyAlignment="1">
      <alignment vertical="center"/>
    </xf>
    <xf numFmtId="0" fontId="6" fillId="0" borderId="0" xfId="0" applyFont="1">
      <alignment vertical="center"/>
    </xf>
    <xf numFmtId="0" fontId="6" fillId="0" borderId="0" xfId="0" applyFont="1" applyAlignment="1">
      <alignment horizontal="left" vertical="center"/>
    </xf>
    <xf numFmtId="0" fontId="8" fillId="0" borderId="0" xfId="0" applyFont="1" applyBorder="1">
      <alignment vertical="center"/>
    </xf>
    <xf numFmtId="0" fontId="8" fillId="0" borderId="0" xfId="0" applyFont="1" applyBorder="1" applyAlignment="1">
      <alignment vertical="center"/>
    </xf>
    <xf numFmtId="0" fontId="8" fillId="0" borderId="0" xfId="0" applyFont="1" applyAlignment="1">
      <alignment horizontal="left" vertical="center"/>
    </xf>
    <xf numFmtId="0" fontId="8" fillId="0" borderId="0" xfId="0" applyFont="1">
      <alignment vertical="center"/>
    </xf>
    <xf numFmtId="0" fontId="6" fillId="0" borderId="0" xfId="0" applyFont="1" applyAlignment="1">
      <alignment vertical="center" shrinkToFit="1"/>
    </xf>
    <xf numFmtId="0" fontId="12" fillId="0" borderId="0" xfId="0" applyFont="1">
      <alignment vertical="center"/>
    </xf>
    <xf numFmtId="181" fontId="0" fillId="0" borderId="0" xfId="0" applyNumberFormat="1">
      <alignment vertical="center"/>
    </xf>
    <xf numFmtId="0" fontId="4" fillId="0" borderId="0" xfId="0" applyFont="1" applyAlignment="1">
      <alignment horizontal="left" vertical="center"/>
    </xf>
    <xf numFmtId="3" fontId="4" fillId="0" borderId="0" xfId="0" applyNumberFormat="1" applyFont="1" applyAlignment="1">
      <alignment horizontal="right" vertical="center"/>
    </xf>
    <xf numFmtId="0" fontId="6" fillId="0" borderId="0" xfId="0" applyFont="1" applyAlignment="1">
      <alignment horizontal="left" vertical="center" shrinkToFit="1"/>
    </xf>
    <xf numFmtId="0" fontId="4" fillId="0" borderId="0" xfId="0" applyFont="1" applyAlignment="1">
      <alignment horizontal="right" vertical="center"/>
    </xf>
    <xf numFmtId="0" fontId="7" fillId="0" borderId="0" xfId="0" applyFont="1" applyAlignment="1">
      <alignment horizontal="left" vertical="center" wrapText="1"/>
    </xf>
    <xf numFmtId="0" fontId="4" fillId="0" borderId="0" xfId="0" applyFont="1" applyAlignment="1">
      <alignment vertical="center" wrapText="1"/>
    </xf>
    <xf numFmtId="38" fontId="4" fillId="0" borderId="0" xfId="1" applyFont="1" applyAlignment="1">
      <alignment horizontal="right" vertical="center"/>
    </xf>
    <xf numFmtId="0" fontId="4" fillId="0" borderId="0" xfId="0" applyFont="1" applyBorder="1" applyAlignment="1">
      <alignment horizontal="center" vertical="center"/>
    </xf>
    <xf numFmtId="0" fontId="8" fillId="0" borderId="0" xfId="0" applyFont="1" applyAlignment="1">
      <alignment vertical="center" wrapText="1"/>
    </xf>
    <xf numFmtId="182" fontId="4" fillId="0" borderId="0" xfId="0" applyNumberFormat="1" applyFont="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left" vertical="center" wrapText="1"/>
    </xf>
    <xf numFmtId="38" fontId="4" fillId="0" borderId="2" xfId="1" applyFont="1" applyBorder="1" applyAlignment="1">
      <alignment horizontal="right" vertical="center"/>
    </xf>
    <xf numFmtId="38" fontId="4" fillId="0" borderId="20" xfId="1" applyFont="1" applyBorder="1" applyAlignment="1">
      <alignment horizontal="right" vertical="center"/>
    </xf>
    <xf numFmtId="38" fontId="4" fillId="0" borderId="20" xfId="1" applyFont="1" applyBorder="1" applyAlignment="1">
      <alignment horizontal="left" vertical="center"/>
    </xf>
    <xf numFmtId="38" fontId="4" fillId="0" borderId="3" xfId="1" applyFont="1" applyBorder="1" applyAlignment="1">
      <alignment horizontal="left" vertical="center"/>
    </xf>
    <xf numFmtId="0" fontId="4"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9" fillId="0" borderId="0" xfId="0" applyFont="1" applyAlignment="1">
      <alignment horizontal="left" vertical="center" shrinkToFit="1"/>
    </xf>
    <xf numFmtId="0" fontId="4" fillId="0" borderId="0" xfId="0" applyFont="1" applyAlignment="1">
      <alignment horizontal="center" vertical="center"/>
    </xf>
    <xf numFmtId="183" fontId="4" fillId="0" borderId="0" xfId="0" applyNumberFormat="1" applyFont="1" applyAlignment="1">
      <alignment horizontal="right" vertical="center"/>
    </xf>
    <xf numFmtId="38" fontId="4" fillId="0" borderId="10" xfId="1" applyFont="1" applyBorder="1" applyAlignment="1">
      <alignment horizontal="right" vertical="center"/>
    </xf>
    <xf numFmtId="178" fontId="4" fillId="0" borderId="13" xfId="0" applyNumberFormat="1" applyFont="1" applyBorder="1" applyAlignment="1">
      <alignment horizontal="right" vertical="center"/>
    </xf>
    <xf numFmtId="178" fontId="4" fillId="0" borderId="16" xfId="0" applyNumberFormat="1" applyFont="1" applyBorder="1" applyAlignment="1">
      <alignment horizontal="right" vertical="center"/>
    </xf>
    <xf numFmtId="38" fontId="4" fillId="0" borderId="9" xfId="1" applyFont="1" applyBorder="1" applyAlignment="1">
      <alignment horizontal="right" vertical="center"/>
    </xf>
    <xf numFmtId="181" fontId="4" fillId="0" borderId="10" xfId="1" applyNumberFormat="1" applyFont="1" applyBorder="1" applyAlignment="1">
      <alignment horizontal="right" vertical="center"/>
    </xf>
    <xf numFmtId="179" fontId="6" fillId="0" borderId="10" xfId="1" applyNumberFormat="1" applyFont="1" applyBorder="1" applyAlignment="1">
      <alignment horizontal="right" vertical="center"/>
    </xf>
    <xf numFmtId="179" fontId="6" fillId="0" borderId="11" xfId="1" applyNumberFormat="1" applyFont="1" applyBorder="1" applyAlignment="1">
      <alignment horizontal="right" vertical="center"/>
    </xf>
    <xf numFmtId="178" fontId="4" fillId="0" borderId="2" xfId="0" applyNumberFormat="1" applyFont="1" applyBorder="1" applyAlignment="1">
      <alignment horizontal="right" vertical="center"/>
    </xf>
    <xf numFmtId="178" fontId="4" fillId="0" borderId="14" xfId="0" applyNumberFormat="1" applyFont="1" applyBorder="1" applyAlignment="1">
      <alignment horizontal="right" vertical="center"/>
    </xf>
    <xf numFmtId="38" fontId="4" fillId="0" borderId="7" xfId="1" applyFont="1" applyFill="1" applyBorder="1" applyAlignment="1">
      <alignment horizontal="right" vertical="center"/>
    </xf>
    <xf numFmtId="38" fontId="4" fillId="0" borderId="1" xfId="1" applyFont="1" applyFill="1" applyBorder="1" applyAlignment="1">
      <alignment horizontal="right" vertical="center"/>
    </xf>
    <xf numFmtId="181" fontId="4" fillId="0" borderId="1" xfId="1" applyNumberFormat="1" applyFont="1" applyBorder="1" applyAlignment="1">
      <alignment horizontal="right" vertical="center"/>
    </xf>
    <xf numFmtId="179" fontId="6" fillId="0" borderId="1" xfId="1" applyNumberFormat="1" applyFont="1" applyBorder="1" applyAlignment="1">
      <alignment horizontal="right" vertical="center"/>
    </xf>
    <xf numFmtId="179" fontId="6" fillId="0" borderId="8" xfId="1" applyNumberFormat="1" applyFont="1" applyBorder="1" applyAlignment="1">
      <alignment horizontal="right"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38" fontId="4" fillId="0" borderId="10" xfId="1" applyFont="1" applyBorder="1" applyAlignment="1">
      <alignment horizontal="right" vertical="center" wrapText="1"/>
    </xf>
    <xf numFmtId="181" fontId="4" fillId="0" borderId="13" xfId="0" applyNumberFormat="1" applyFont="1" applyBorder="1" applyAlignment="1">
      <alignment vertical="center"/>
    </xf>
    <xf numFmtId="181" fontId="4" fillId="0" borderId="16" xfId="0" applyNumberFormat="1" applyFont="1" applyBorder="1" applyAlignment="1">
      <alignment vertical="center"/>
    </xf>
    <xf numFmtId="38" fontId="4" fillId="0" borderId="17" xfId="1" applyFont="1" applyBorder="1" applyAlignment="1">
      <alignment horizontal="right" vertical="center"/>
    </xf>
    <xf numFmtId="38" fontId="4" fillId="0" borderId="21" xfId="1" applyFont="1" applyBorder="1" applyAlignment="1">
      <alignment horizontal="right" vertical="center"/>
    </xf>
    <xf numFmtId="38" fontId="4" fillId="0" borderId="12" xfId="1" applyFont="1" applyBorder="1" applyAlignment="1">
      <alignment horizontal="right" vertical="center"/>
    </xf>
    <xf numFmtId="0" fontId="4" fillId="0" borderId="7" xfId="0" applyFont="1" applyFill="1" applyBorder="1" applyAlignment="1">
      <alignment horizontal="right" vertical="center" wrapText="1"/>
    </xf>
    <xf numFmtId="0" fontId="4" fillId="0" borderId="8" xfId="0" applyFont="1" applyFill="1" applyBorder="1" applyAlignment="1">
      <alignment horizontal="right" vertical="center" wrapText="1"/>
    </xf>
    <xf numFmtId="38" fontId="4" fillId="0" borderId="2" xfId="1" applyFont="1" applyFill="1" applyBorder="1" applyAlignment="1">
      <alignment horizontal="right" vertical="center" wrapText="1"/>
    </xf>
    <xf numFmtId="38" fontId="4" fillId="0" borderId="3" xfId="1" applyFont="1" applyFill="1" applyBorder="1" applyAlignment="1">
      <alignment horizontal="right" vertical="center" wrapText="1"/>
    </xf>
    <xf numFmtId="181" fontId="4" fillId="0" borderId="22" xfId="0" applyNumberFormat="1" applyFont="1" applyBorder="1" applyAlignment="1">
      <alignment vertical="center"/>
    </xf>
    <xf numFmtId="181" fontId="4" fillId="0" borderId="23" xfId="0" applyNumberFormat="1" applyFont="1" applyBorder="1" applyAlignment="1">
      <alignment vertical="center"/>
    </xf>
    <xf numFmtId="38" fontId="4" fillId="0" borderId="15" xfId="1" applyFont="1" applyFill="1" applyBorder="1" applyAlignment="1">
      <alignment horizontal="right" vertical="center"/>
    </xf>
    <xf numFmtId="38" fontId="4" fillId="0" borderId="20" xfId="1" applyFont="1" applyFill="1" applyBorder="1" applyAlignment="1">
      <alignment horizontal="right" vertical="center"/>
    </xf>
    <xf numFmtId="38" fontId="4" fillId="0" borderId="3" xfId="1" applyFont="1" applyFill="1" applyBorder="1" applyAlignment="1">
      <alignment horizontal="right" vertical="center"/>
    </xf>
    <xf numFmtId="38" fontId="4" fillId="0" borderId="1" xfId="1" applyFont="1" applyBorder="1" applyAlignment="1">
      <alignment horizontal="right" vertical="center"/>
    </xf>
    <xf numFmtId="38" fontId="4" fillId="0" borderId="7" xfId="1" applyFont="1" applyBorder="1" applyAlignment="1">
      <alignment horizontal="right" vertical="center"/>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38" fontId="4" fillId="0" borderId="2" xfId="1" applyFont="1" applyBorder="1" applyAlignment="1">
      <alignment horizontal="right" vertical="center" wrapText="1"/>
    </xf>
    <xf numFmtId="38" fontId="4" fillId="0" borderId="3" xfId="1" applyFont="1" applyBorder="1" applyAlignment="1">
      <alignment horizontal="right" vertical="center" wrapText="1"/>
    </xf>
    <xf numFmtId="38" fontId="4" fillId="0" borderId="15" xfId="1" applyFont="1" applyBorder="1" applyAlignment="1">
      <alignment horizontal="right" vertical="center"/>
    </xf>
    <xf numFmtId="38" fontId="4" fillId="0" borderId="3" xfId="1" applyFont="1" applyBorder="1" applyAlignment="1">
      <alignment horizontal="right" vertical="center"/>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center" vertical="center"/>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0" xfId="0" applyFont="1" applyAlignment="1">
      <alignment horizontal="left" vertical="center"/>
    </xf>
    <xf numFmtId="0" fontId="10" fillId="0" borderId="0" xfId="0" applyFont="1" applyAlignment="1">
      <alignment horizontal="left" vertical="center" wrapText="1"/>
    </xf>
    <xf numFmtId="0" fontId="4" fillId="0" borderId="19" xfId="0" applyFont="1" applyBorder="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7"/>
  <sheetViews>
    <sheetView tabSelected="1" zoomScaleNormal="100" workbookViewId="0">
      <selection activeCell="I32" sqref="I32:L32"/>
    </sheetView>
  </sheetViews>
  <sheetFormatPr defaultRowHeight="13.2" x14ac:dyDescent="0.2"/>
  <cols>
    <col min="1" max="15" width="3.109375" customWidth="1"/>
    <col min="16" max="16" width="4" customWidth="1"/>
    <col min="17" max="17" width="3.88671875" customWidth="1"/>
    <col min="18" max="22" width="3.109375" customWidth="1"/>
    <col min="23" max="23" width="2.88671875" customWidth="1"/>
    <col min="24" max="25" width="3.33203125" customWidth="1"/>
    <col min="26" max="28" width="3.109375" customWidth="1"/>
  </cols>
  <sheetData>
    <row r="1" spans="1:28" ht="22.8" customHeight="1" x14ac:dyDescent="0.2">
      <c r="A1" s="95"/>
      <c r="B1" s="96"/>
      <c r="C1" s="96"/>
      <c r="D1" s="96"/>
      <c r="E1" s="96"/>
      <c r="F1" s="96"/>
      <c r="G1" s="96"/>
      <c r="H1" s="96"/>
      <c r="I1" s="96"/>
      <c r="J1" s="96"/>
      <c r="K1" s="96"/>
      <c r="L1" s="96"/>
      <c r="M1" s="96"/>
      <c r="N1" s="96"/>
      <c r="O1" s="96"/>
      <c r="P1" s="96"/>
      <c r="Q1" s="96"/>
      <c r="R1" s="96"/>
      <c r="S1" s="96"/>
      <c r="T1" s="96"/>
      <c r="U1" s="96"/>
      <c r="V1" s="96"/>
      <c r="W1" s="96"/>
      <c r="X1" s="96"/>
      <c r="Y1" s="96"/>
      <c r="Z1" s="96"/>
      <c r="AA1" s="96"/>
      <c r="AB1" s="96"/>
    </row>
    <row r="2" spans="1:28" ht="28.2" customHeight="1" x14ac:dyDescent="0.2">
      <c r="A2" s="97" t="s">
        <v>83</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x14ac:dyDescent="0.2">
      <c r="A3" s="98" t="s">
        <v>102</v>
      </c>
      <c r="B3" s="98"/>
      <c r="C3" s="98"/>
      <c r="D3" s="98"/>
      <c r="E3" s="98"/>
      <c r="F3" s="98"/>
      <c r="G3" s="98"/>
      <c r="H3" s="98"/>
      <c r="I3" s="98"/>
      <c r="J3" s="98"/>
      <c r="K3" s="98"/>
      <c r="L3" s="98"/>
      <c r="M3" s="98"/>
      <c r="N3" s="98"/>
      <c r="O3" s="98"/>
      <c r="P3" s="98"/>
      <c r="Q3" s="98"/>
      <c r="R3" s="98"/>
      <c r="S3" s="98"/>
      <c r="T3" s="98"/>
      <c r="U3" s="98"/>
      <c r="V3" s="98"/>
      <c r="W3" s="98"/>
      <c r="X3" s="98"/>
      <c r="Y3" s="98"/>
      <c r="Z3" s="98"/>
      <c r="AA3" s="98"/>
      <c r="AB3" s="98"/>
    </row>
    <row r="4" spans="1:28" ht="19.2" customHeight="1" x14ac:dyDescent="0.2">
      <c r="A4" s="25" t="s">
        <v>48</v>
      </c>
      <c r="B4" s="25"/>
      <c r="C4" s="25"/>
      <c r="D4" s="25"/>
      <c r="E4" s="25"/>
      <c r="F4" s="25"/>
      <c r="G4" s="25"/>
      <c r="H4" s="25"/>
      <c r="I4" s="25"/>
      <c r="J4" s="25"/>
      <c r="K4" s="25"/>
      <c r="L4" s="25"/>
      <c r="M4" s="25"/>
      <c r="N4" s="25"/>
      <c r="O4" s="25"/>
      <c r="P4" s="25"/>
      <c r="Q4" s="25"/>
      <c r="R4" s="25"/>
      <c r="S4" s="25"/>
      <c r="T4" s="25"/>
      <c r="U4" s="25"/>
      <c r="V4" s="25"/>
      <c r="W4" s="25"/>
      <c r="X4" s="25"/>
      <c r="Y4" s="25"/>
      <c r="Z4" s="25"/>
      <c r="AA4" s="25"/>
      <c r="AB4" s="25"/>
    </row>
    <row r="5" spans="1:28" ht="142.19999999999999" customHeight="1" x14ac:dyDescent="0.2">
      <c r="A5" s="13"/>
      <c r="B5" s="26" t="s">
        <v>106</v>
      </c>
      <c r="C5" s="26"/>
      <c r="D5" s="26"/>
      <c r="E5" s="26"/>
      <c r="F5" s="26"/>
      <c r="G5" s="26"/>
      <c r="H5" s="26"/>
      <c r="I5" s="26"/>
      <c r="J5" s="26"/>
      <c r="K5" s="26"/>
      <c r="L5" s="26"/>
      <c r="M5" s="26"/>
      <c r="N5" s="26"/>
      <c r="O5" s="26"/>
      <c r="P5" s="26"/>
      <c r="Q5" s="26"/>
      <c r="R5" s="26"/>
      <c r="S5" s="26"/>
      <c r="T5" s="26"/>
      <c r="U5" s="26"/>
      <c r="V5" s="26"/>
      <c r="W5" s="26"/>
      <c r="X5" s="26"/>
      <c r="Y5" s="26"/>
      <c r="Z5" s="26"/>
      <c r="AA5" s="26"/>
      <c r="AB5" s="26"/>
    </row>
    <row r="6" spans="1:28" ht="21.75" customHeight="1" x14ac:dyDescent="0.2">
      <c r="A6" s="25" t="s">
        <v>31</v>
      </c>
      <c r="B6" s="25"/>
      <c r="C6" s="25"/>
      <c r="D6" s="25"/>
      <c r="E6" s="25"/>
      <c r="F6" s="25"/>
      <c r="G6" s="25"/>
      <c r="H6" s="25"/>
      <c r="I6" s="25"/>
      <c r="J6" s="25"/>
      <c r="K6" s="25"/>
      <c r="L6" s="25"/>
      <c r="M6" s="25"/>
      <c r="N6" s="25"/>
      <c r="O6" s="25"/>
      <c r="P6" s="25"/>
      <c r="Q6" s="25"/>
      <c r="R6" s="25"/>
      <c r="S6" s="25"/>
      <c r="T6" s="25"/>
      <c r="U6" s="25"/>
      <c r="V6" s="25"/>
      <c r="W6" s="25"/>
      <c r="X6" s="25"/>
      <c r="Y6" s="25"/>
      <c r="Z6" s="25"/>
      <c r="AA6" s="25"/>
      <c r="AB6" s="25"/>
    </row>
    <row r="7" spans="1:28" ht="21.75" customHeight="1" x14ac:dyDescent="0.2">
      <c r="A7" s="26" t="s">
        <v>43</v>
      </c>
      <c r="B7" s="26"/>
      <c r="C7" s="26"/>
      <c r="D7" s="26"/>
      <c r="E7" s="26"/>
      <c r="F7" s="26"/>
      <c r="G7" s="26"/>
      <c r="H7" s="26"/>
      <c r="I7" s="26"/>
      <c r="J7" s="26"/>
      <c r="K7" s="26"/>
      <c r="L7" s="26"/>
      <c r="M7" s="26"/>
      <c r="N7" s="26"/>
      <c r="O7" s="26"/>
      <c r="P7" s="26"/>
      <c r="Q7" s="26"/>
      <c r="R7" s="26"/>
      <c r="S7" s="26"/>
      <c r="T7" s="26"/>
      <c r="U7" s="26"/>
      <c r="V7" s="26"/>
      <c r="W7" s="26"/>
      <c r="X7" s="26"/>
      <c r="Y7" s="26"/>
      <c r="Z7" s="26"/>
      <c r="AA7" s="26"/>
      <c r="AB7" s="26"/>
    </row>
    <row r="8" spans="1:28" ht="19.2" customHeight="1" x14ac:dyDescent="0.2">
      <c r="A8" s="92" t="s">
        <v>40</v>
      </c>
      <c r="B8" s="92"/>
      <c r="C8" s="92"/>
      <c r="D8" s="92"/>
      <c r="E8" s="92"/>
      <c r="F8" s="92"/>
      <c r="G8" s="92"/>
      <c r="H8" s="92"/>
      <c r="I8" s="92"/>
      <c r="J8" s="92"/>
      <c r="K8" s="92"/>
      <c r="L8" s="92"/>
      <c r="M8" s="92"/>
      <c r="N8" s="92"/>
      <c r="O8" s="92"/>
      <c r="P8" s="92"/>
      <c r="Q8" s="92"/>
      <c r="R8" s="92"/>
      <c r="S8" s="92"/>
      <c r="T8" s="92"/>
      <c r="U8" s="92"/>
      <c r="V8" s="92"/>
      <c r="W8" s="92"/>
      <c r="X8" s="92"/>
      <c r="Y8" s="92"/>
      <c r="Z8" s="92"/>
      <c r="AA8" s="92"/>
      <c r="AB8" s="92"/>
    </row>
    <row r="9" spans="1:28" ht="45" customHeight="1" x14ac:dyDescent="0.2">
      <c r="A9" s="1"/>
      <c r="B9" s="2"/>
      <c r="C9" s="2"/>
      <c r="D9" s="93" t="s">
        <v>42</v>
      </c>
      <c r="E9" s="93"/>
      <c r="F9" s="93"/>
      <c r="G9" s="93"/>
      <c r="H9" s="93"/>
      <c r="I9" s="93"/>
      <c r="J9" s="93"/>
      <c r="K9" s="93"/>
      <c r="L9" s="93"/>
      <c r="M9" s="93"/>
      <c r="N9" s="93"/>
      <c r="O9" s="93"/>
      <c r="P9" s="93"/>
      <c r="Q9" s="93"/>
      <c r="R9" s="93"/>
      <c r="S9" s="93"/>
      <c r="T9" s="93"/>
      <c r="U9" s="93"/>
      <c r="V9" s="93"/>
      <c r="W9" s="93"/>
      <c r="X9" s="93"/>
      <c r="Y9" s="93"/>
      <c r="Z9" s="93"/>
      <c r="AA9" s="93"/>
      <c r="AB9" s="93"/>
    </row>
    <row r="10" spans="1:28" ht="18" customHeight="1" x14ac:dyDescent="0.2">
      <c r="A10" s="1"/>
      <c r="B10" s="1"/>
      <c r="C10" s="1" t="s">
        <v>28</v>
      </c>
      <c r="D10" s="1"/>
      <c r="E10" s="1"/>
      <c r="F10" s="3"/>
      <c r="G10" s="3"/>
      <c r="H10" s="3"/>
      <c r="I10" s="3"/>
      <c r="J10" s="3"/>
      <c r="K10" s="3"/>
      <c r="L10" s="3"/>
      <c r="M10" s="3"/>
      <c r="N10" s="3"/>
      <c r="O10" s="3"/>
      <c r="P10" s="3"/>
      <c r="Q10" s="3"/>
      <c r="R10" s="3"/>
      <c r="S10" s="3"/>
      <c r="T10" s="3"/>
      <c r="U10" s="3"/>
      <c r="V10" s="3"/>
      <c r="W10" s="3"/>
      <c r="X10" s="40" t="s">
        <v>69</v>
      </c>
      <c r="Y10" s="40"/>
      <c r="Z10" s="40"/>
      <c r="AA10" s="40"/>
      <c r="AB10" s="40"/>
    </row>
    <row r="11" spans="1:28" ht="6.75" customHeight="1" thickBot="1"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94"/>
      <c r="Y11" s="94"/>
      <c r="Z11" s="94"/>
      <c r="AA11" s="94"/>
      <c r="AB11" s="94"/>
    </row>
    <row r="12" spans="1:28" ht="20.25" customHeight="1" x14ac:dyDescent="0.2">
      <c r="A12" s="1"/>
      <c r="B12" s="83"/>
      <c r="C12" s="84"/>
      <c r="D12" s="85" t="s">
        <v>39</v>
      </c>
      <c r="E12" s="86"/>
      <c r="F12" s="86"/>
      <c r="G12" s="86"/>
      <c r="H12" s="86"/>
      <c r="I12" s="87"/>
      <c r="J12" s="88" t="s">
        <v>14</v>
      </c>
      <c r="K12" s="88"/>
      <c r="L12" s="88"/>
      <c r="M12" s="88"/>
      <c r="N12" s="88"/>
      <c r="O12" s="88"/>
      <c r="P12" s="88"/>
      <c r="Q12" s="88"/>
      <c r="R12" s="88" t="s">
        <v>1</v>
      </c>
      <c r="S12" s="88"/>
      <c r="T12" s="88"/>
      <c r="U12" s="88"/>
      <c r="V12" s="88"/>
      <c r="W12" s="88"/>
      <c r="X12" s="88"/>
      <c r="Y12" s="88"/>
      <c r="Z12" s="88"/>
      <c r="AA12" s="88"/>
      <c r="AB12" s="88"/>
    </row>
    <row r="13" spans="1:28" ht="36" customHeight="1" x14ac:dyDescent="0.2">
      <c r="A13" s="1"/>
      <c r="B13" s="89"/>
      <c r="C13" s="82"/>
      <c r="D13" s="89" t="s">
        <v>34</v>
      </c>
      <c r="E13" s="81"/>
      <c r="F13" s="81" t="s">
        <v>33</v>
      </c>
      <c r="G13" s="81"/>
      <c r="H13" s="81" t="s">
        <v>25</v>
      </c>
      <c r="I13" s="82"/>
      <c r="J13" s="89" t="s">
        <v>35</v>
      </c>
      <c r="K13" s="81"/>
      <c r="L13" s="81"/>
      <c r="M13" s="81" t="s">
        <v>36</v>
      </c>
      <c r="N13" s="81"/>
      <c r="O13" s="81"/>
      <c r="P13" s="90" t="s">
        <v>26</v>
      </c>
      <c r="Q13" s="91"/>
      <c r="R13" s="89" t="s">
        <v>37</v>
      </c>
      <c r="S13" s="81"/>
      <c r="T13" s="81"/>
      <c r="U13" s="81" t="s">
        <v>38</v>
      </c>
      <c r="V13" s="81"/>
      <c r="W13" s="81"/>
      <c r="X13" s="81" t="s">
        <v>27</v>
      </c>
      <c r="Y13" s="81"/>
      <c r="Z13" s="81"/>
      <c r="AA13" s="81" t="s">
        <v>41</v>
      </c>
      <c r="AB13" s="82"/>
    </row>
    <row r="14" spans="1:28" ht="21" customHeight="1" x14ac:dyDescent="0.2">
      <c r="A14" s="1"/>
      <c r="B14" s="75" t="s">
        <v>2</v>
      </c>
      <c r="C14" s="76"/>
      <c r="D14" s="79">
        <v>335</v>
      </c>
      <c r="E14" s="80"/>
      <c r="F14" s="77">
        <v>396</v>
      </c>
      <c r="G14" s="78"/>
      <c r="H14" s="68">
        <f>SUM(F14-D14)</f>
        <v>61</v>
      </c>
      <c r="I14" s="69"/>
      <c r="J14" s="74">
        <f t="shared" ref="J14:J26" si="0">SUM(R14/D14)*1000</f>
        <v>8504.4776119402995</v>
      </c>
      <c r="K14" s="73"/>
      <c r="L14" s="73"/>
      <c r="M14" s="73">
        <f t="shared" ref="M14:M22" si="1">SUM(U14/F14*1000)</f>
        <v>8497.4747474747473</v>
      </c>
      <c r="N14" s="73"/>
      <c r="O14" s="73"/>
      <c r="P14" s="49">
        <f t="shared" ref="P14:P26" si="2">SUM(M14-J14)</f>
        <v>-7.002864465552193</v>
      </c>
      <c r="Q14" s="50"/>
      <c r="R14" s="74">
        <v>2849</v>
      </c>
      <c r="S14" s="73"/>
      <c r="T14" s="73"/>
      <c r="U14" s="73">
        <v>3365</v>
      </c>
      <c r="V14" s="73"/>
      <c r="W14" s="73"/>
      <c r="X14" s="53">
        <f t="shared" ref="X14:X26" si="3">SUM(U14-R14)</f>
        <v>516</v>
      </c>
      <c r="Y14" s="53"/>
      <c r="Z14" s="53"/>
      <c r="AA14" s="54">
        <f t="shared" ref="AA14:AA26" si="4">SUM(U14/R14%)</f>
        <v>118.11161811161811</v>
      </c>
      <c r="AB14" s="55"/>
    </row>
    <row r="15" spans="1:28" ht="21" customHeight="1" x14ac:dyDescent="0.2">
      <c r="A15" s="1"/>
      <c r="B15" s="75" t="s">
        <v>3</v>
      </c>
      <c r="C15" s="76"/>
      <c r="D15" s="74">
        <v>319</v>
      </c>
      <c r="E15" s="73"/>
      <c r="F15" s="77">
        <v>360</v>
      </c>
      <c r="G15" s="78"/>
      <c r="H15" s="68">
        <f t="shared" ref="H15:H22" si="5">SUM(F15-D15)</f>
        <v>41</v>
      </c>
      <c r="I15" s="69"/>
      <c r="J15" s="79">
        <f t="shared" si="0"/>
        <v>8517.241379310346</v>
      </c>
      <c r="K15" s="28"/>
      <c r="L15" s="80"/>
      <c r="M15" s="73">
        <f t="shared" si="1"/>
        <v>8497.2222222222226</v>
      </c>
      <c r="N15" s="73"/>
      <c r="O15" s="73"/>
      <c r="P15" s="49">
        <f t="shared" si="2"/>
        <v>-20.019157088123393</v>
      </c>
      <c r="Q15" s="50"/>
      <c r="R15" s="74">
        <v>2717</v>
      </c>
      <c r="S15" s="73"/>
      <c r="T15" s="73"/>
      <c r="U15" s="73">
        <v>3059</v>
      </c>
      <c r="V15" s="73"/>
      <c r="W15" s="73"/>
      <c r="X15" s="53">
        <f t="shared" si="3"/>
        <v>342</v>
      </c>
      <c r="Y15" s="53"/>
      <c r="Z15" s="53"/>
      <c r="AA15" s="54">
        <f t="shared" si="4"/>
        <v>112.58741258741259</v>
      </c>
      <c r="AB15" s="55"/>
    </row>
    <row r="16" spans="1:28" ht="21" customHeight="1" x14ac:dyDescent="0.2">
      <c r="A16" s="1"/>
      <c r="B16" s="75" t="s">
        <v>4</v>
      </c>
      <c r="C16" s="76"/>
      <c r="D16" s="74">
        <v>368</v>
      </c>
      <c r="E16" s="73"/>
      <c r="F16" s="77">
        <v>360</v>
      </c>
      <c r="G16" s="78"/>
      <c r="H16" s="68">
        <f t="shared" si="5"/>
        <v>-8</v>
      </c>
      <c r="I16" s="69"/>
      <c r="J16" s="79">
        <f t="shared" si="0"/>
        <v>8502.717391304348</v>
      </c>
      <c r="K16" s="28"/>
      <c r="L16" s="80"/>
      <c r="M16" s="73">
        <f t="shared" si="1"/>
        <v>8494.4444444444434</v>
      </c>
      <c r="N16" s="73"/>
      <c r="O16" s="73"/>
      <c r="P16" s="49">
        <f t="shared" si="2"/>
        <v>-8.2729468599045504</v>
      </c>
      <c r="Q16" s="50"/>
      <c r="R16" s="74">
        <v>3129</v>
      </c>
      <c r="S16" s="73"/>
      <c r="T16" s="73"/>
      <c r="U16" s="73">
        <v>3058</v>
      </c>
      <c r="V16" s="73"/>
      <c r="W16" s="73"/>
      <c r="X16" s="53">
        <f t="shared" si="3"/>
        <v>-71</v>
      </c>
      <c r="Y16" s="53"/>
      <c r="Z16" s="53"/>
      <c r="AA16" s="54">
        <f t="shared" si="4"/>
        <v>97.730904442313843</v>
      </c>
      <c r="AB16" s="55"/>
    </row>
    <row r="17" spans="1:29" ht="21" customHeight="1" x14ac:dyDescent="0.2">
      <c r="A17" s="1"/>
      <c r="B17" s="75" t="s">
        <v>5</v>
      </c>
      <c r="C17" s="76"/>
      <c r="D17" s="74">
        <v>393</v>
      </c>
      <c r="E17" s="73"/>
      <c r="F17" s="77">
        <v>414</v>
      </c>
      <c r="G17" s="78"/>
      <c r="H17" s="68">
        <f t="shared" si="5"/>
        <v>21</v>
      </c>
      <c r="I17" s="69"/>
      <c r="J17" s="79">
        <f t="shared" si="0"/>
        <v>8539.4402035623407</v>
      </c>
      <c r="K17" s="28"/>
      <c r="L17" s="80"/>
      <c r="M17" s="73">
        <f t="shared" si="1"/>
        <v>8514.492753623188</v>
      </c>
      <c r="N17" s="73"/>
      <c r="O17" s="73"/>
      <c r="P17" s="49">
        <f t="shared" si="2"/>
        <v>-24.947449939152648</v>
      </c>
      <c r="Q17" s="50"/>
      <c r="R17" s="74">
        <v>3356</v>
      </c>
      <c r="S17" s="73"/>
      <c r="T17" s="73"/>
      <c r="U17" s="73">
        <v>3525</v>
      </c>
      <c r="V17" s="73"/>
      <c r="W17" s="73"/>
      <c r="X17" s="53">
        <f t="shared" si="3"/>
        <v>169</v>
      </c>
      <c r="Y17" s="53"/>
      <c r="Z17" s="53"/>
      <c r="AA17" s="54">
        <f t="shared" si="4"/>
        <v>105.03575685339689</v>
      </c>
      <c r="AB17" s="55"/>
    </row>
    <row r="18" spans="1:29" ht="21" customHeight="1" x14ac:dyDescent="0.2">
      <c r="A18" s="1"/>
      <c r="B18" s="75" t="s">
        <v>6</v>
      </c>
      <c r="C18" s="76"/>
      <c r="D18" s="74">
        <v>330</v>
      </c>
      <c r="E18" s="73"/>
      <c r="F18" s="77">
        <v>306</v>
      </c>
      <c r="G18" s="78"/>
      <c r="H18" s="68">
        <f t="shared" si="5"/>
        <v>-24</v>
      </c>
      <c r="I18" s="69"/>
      <c r="J18" s="79">
        <f t="shared" si="0"/>
        <v>8718.181818181818</v>
      </c>
      <c r="K18" s="28"/>
      <c r="L18" s="80"/>
      <c r="M18" s="73">
        <f t="shared" si="1"/>
        <v>8535.9477124183013</v>
      </c>
      <c r="N18" s="73"/>
      <c r="O18" s="73"/>
      <c r="P18" s="49">
        <f t="shared" si="2"/>
        <v>-182.23410576351671</v>
      </c>
      <c r="Q18" s="50"/>
      <c r="R18" s="51">
        <v>2877</v>
      </c>
      <c r="S18" s="52"/>
      <c r="T18" s="52"/>
      <c r="U18" s="73">
        <v>2612</v>
      </c>
      <c r="V18" s="73"/>
      <c r="W18" s="73"/>
      <c r="X18" s="53">
        <f t="shared" si="3"/>
        <v>-265</v>
      </c>
      <c r="Y18" s="53"/>
      <c r="Z18" s="53"/>
      <c r="AA18" s="54">
        <f t="shared" si="4"/>
        <v>90.7890163364616</v>
      </c>
      <c r="AB18" s="55"/>
    </row>
    <row r="19" spans="1:29" ht="21" customHeight="1" x14ac:dyDescent="0.2">
      <c r="A19" s="1"/>
      <c r="B19" s="75" t="s">
        <v>7</v>
      </c>
      <c r="C19" s="76"/>
      <c r="D19" s="74">
        <v>364</v>
      </c>
      <c r="E19" s="73"/>
      <c r="F19" s="77">
        <v>378</v>
      </c>
      <c r="G19" s="78"/>
      <c r="H19" s="68">
        <f t="shared" si="5"/>
        <v>14</v>
      </c>
      <c r="I19" s="69"/>
      <c r="J19" s="79">
        <f t="shared" si="0"/>
        <v>8760.9890109890111</v>
      </c>
      <c r="K19" s="28"/>
      <c r="L19" s="80"/>
      <c r="M19" s="73">
        <f t="shared" si="1"/>
        <v>8518.5185185185182</v>
      </c>
      <c r="N19" s="73"/>
      <c r="O19" s="73"/>
      <c r="P19" s="49">
        <f t="shared" si="2"/>
        <v>-242.4704924704929</v>
      </c>
      <c r="Q19" s="50"/>
      <c r="R19" s="74">
        <v>3189</v>
      </c>
      <c r="S19" s="73"/>
      <c r="T19" s="73"/>
      <c r="U19" s="73">
        <v>3220</v>
      </c>
      <c r="V19" s="73"/>
      <c r="W19" s="73"/>
      <c r="X19" s="53">
        <f t="shared" si="3"/>
        <v>31</v>
      </c>
      <c r="Y19" s="53"/>
      <c r="Z19" s="53"/>
      <c r="AA19" s="54">
        <f t="shared" si="4"/>
        <v>100.97209156475384</v>
      </c>
      <c r="AB19" s="55"/>
    </row>
    <row r="20" spans="1:29" ht="21" customHeight="1" x14ac:dyDescent="0.2">
      <c r="A20" s="1"/>
      <c r="B20" s="75" t="s">
        <v>8</v>
      </c>
      <c r="C20" s="76"/>
      <c r="D20" s="74">
        <v>406</v>
      </c>
      <c r="E20" s="73"/>
      <c r="F20" s="77">
        <v>414</v>
      </c>
      <c r="G20" s="78"/>
      <c r="H20" s="68">
        <f t="shared" si="5"/>
        <v>8</v>
      </c>
      <c r="I20" s="69"/>
      <c r="J20" s="79">
        <f t="shared" si="0"/>
        <v>8738.9162561576359</v>
      </c>
      <c r="K20" s="28"/>
      <c r="L20" s="80"/>
      <c r="M20" s="73">
        <f t="shared" si="1"/>
        <v>8516.9082125603854</v>
      </c>
      <c r="N20" s="73"/>
      <c r="O20" s="73"/>
      <c r="P20" s="49">
        <f t="shared" si="2"/>
        <v>-222.00804359725043</v>
      </c>
      <c r="Q20" s="50"/>
      <c r="R20" s="74">
        <v>3548</v>
      </c>
      <c r="S20" s="73"/>
      <c r="T20" s="73"/>
      <c r="U20" s="73">
        <v>3526</v>
      </c>
      <c r="V20" s="73"/>
      <c r="W20" s="73"/>
      <c r="X20" s="53">
        <f t="shared" si="3"/>
        <v>-22</v>
      </c>
      <c r="Y20" s="53"/>
      <c r="Z20" s="53"/>
      <c r="AA20" s="54">
        <f t="shared" si="4"/>
        <v>99.379932356257058</v>
      </c>
      <c r="AB20" s="55"/>
    </row>
    <row r="21" spans="1:29" ht="21" customHeight="1" x14ac:dyDescent="0.2">
      <c r="A21" s="1"/>
      <c r="B21" s="75" t="s">
        <v>9</v>
      </c>
      <c r="C21" s="76"/>
      <c r="D21" s="74">
        <v>368</v>
      </c>
      <c r="E21" s="73"/>
      <c r="F21" s="77">
        <v>378</v>
      </c>
      <c r="G21" s="78"/>
      <c r="H21" s="68">
        <f t="shared" si="5"/>
        <v>10</v>
      </c>
      <c r="I21" s="69"/>
      <c r="J21" s="79">
        <f t="shared" si="0"/>
        <v>8706.5217391304359</v>
      </c>
      <c r="K21" s="28"/>
      <c r="L21" s="80"/>
      <c r="M21" s="73">
        <f t="shared" si="1"/>
        <v>8521.1640211640206</v>
      </c>
      <c r="N21" s="73"/>
      <c r="O21" s="73"/>
      <c r="P21" s="49">
        <f t="shared" si="2"/>
        <v>-185.35771796641529</v>
      </c>
      <c r="Q21" s="50"/>
      <c r="R21" s="74">
        <v>3204</v>
      </c>
      <c r="S21" s="73"/>
      <c r="T21" s="73"/>
      <c r="U21" s="73">
        <v>3221</v>
      </c>
      <c r="V21" s="73"/>
      <c r="W21" s="73"/>
      <c r="X21" s="53">
        <f t="shared" si="3"/>
        <v>17</v>
      </c>
      <c r="Y21" s="53"/>
      <c r="Z21" s="53"/>
      <c r="AA21" s="54">
        <f t="shared" si="4"/>
        <v>100.53058676654183</v>
      </c>
      <c r="AB21" s="55"/>
    </row>
    <row r="22" spans="1:29" ht="21" customHeight="1" x14ac:dyDescent="0.2">
      <c r="A22" s="1"/>
      <c r="B22" s="75" t="s">
        <v>10</v>
      </c>
      <c r="C22" s="76"/>
      <c r="D22" s="74">
        <v>375</v>
      </c>
      <c r="E22" s="73"/>
      <c r="F22" s="77">
        <v>360</v>
      </c>
      <c r="G22" s="78"/>
      <c r="H22" s="68">
        <f t="shared" si="5"/>
        <v>-15</v>
      </c>
      <c r="I22" s="69"/>
      <c r="J22" s="79">
        <f t="shared" si="0"/>
        <v>8658.6666666666661</v>
      </c>
      <c r="K22" s="28"/>
      <c r="L22" s="80"/>
      <c r="M22" s="73">
        <f t="shared" si="1"/>
        <v>8527.7777777777792</v>
      </c>
      <c r="N22" s="73"/>
      <c r="O22" s="73"/>
      <c r="P22" s="49">
        <f t="shared" si="2"/>
        <v>-130.88888888888687</v>
      </c>
      <c r="Q22" s="50"/>
      <c r="R22" s="74">
        <v>3247</v>
      </c>
      <c r="S22" s="73"/>
      <c r="T22" s="73"/>
      <c r="U22" s="73">
        <v>3070</v>
      </c>
      <c r="V22" s="73"/>
      <c r="W22" s="73"/>
      <c r="X22" s="53">
        <f t="shared" si="3"/>
        <v>-177</v>
      </c>
      <c r="Y22" s="53"/>
      <c r="Z22" s="53"/>
      <c r="AA22" s="54">
        <f t="shared" si="4"/>
        <v>94.548814290113953</v>
      </c>
      <c r="AB22" s="55"/>
    </row>
    <row r="23" spans="1:29" ht="21" customHeight="1" x14ac:dyDescent="0.2">
      <c r="A23" s="1"/>
      <c r="B23" s="75" t="s">
        <v>11</v>
      </c>
      <c r="C23" s="76"/>
      <c r="D23" s="74">
        <v>342</v>
      </c>
      <c r="E23" s="73"/>
      <c r="F23" s="77">
        <v>360</v>
      </c>
      <c r="G23" s="78"/>
      <c r="H23" s="68">
        <f t="shared" ref="H23" si="6">SUM(F23-D23)</f>
        <v>18</v>
      </c>
      <c r="I23" s="69"/>
      <c r="J23" s="79">
        <f t="shared" si="0"/>
        <v>8742.6900584795312</v>
      </c>
      <c r="K23" s="28"/>
      <c r="L23" s="80"/>
      <c r="M23" s="73">
        <f t="shared" ref="M23:M26" si="7">SUM(U23/F23*1000)</f>
        <v>8536.1111111111113</v>
      </c>
      <c r="N23" s="73"/>
      <c r="O23" s="73"/>
      <c r="P23" s="49">
        <f t="shared" si="2"/>
        <v>-206.5789473684199</v>
      </c>
      <c r="Q23" s="50"/>
      <c r="R23" s="74">
        <v>2990</v>
      </c>
      <c r="S23" s="73"/>
      <c r="T23" s="73"/>
      <c r="U23" s="73">
        <v>3073</v>
      </c>
      <c r="V23" s="73"/>
      <c r="W23" s="73"/>
      <c r="X23" s="53">
        <f t="shared" si="3"/>
        <v>83</v>
      </c>
      <c r="Y23" s="53"/>
      <c r="Z23" s="53"/>
      <c r="AA23" s="54">
        <f t="shared" si="4"/>
        <v>102.77591973244148</v>
      </c>
      <c r="AB23" s="55"/>
    </row>
    <row r="24" spans="1:29" ht="21" customHeight="1" x14ac:dyDescent="0.2">
      <c r="A24" s="1"/>
      <c r="B24" s="75" t="s">
        <v>12</v>
      </c>
      <c r="C24" s="76"/>
      <c r="D24" s="74">
        <v>367</v>
      </c>
      <c r="E24" s="73"/>
      <c r="F24" s="77">
        <v>360</v>
      </c>
      <c r="G24" s="78"/>
      <c r="H24" s="68">
        <f t="shared" ref="H24:H25" si="8">SUM(F24-D24)</f>
        <v>-7</v>
      </c>
      <c r="I24" s="69"/>
      <c r="J24" s="79">
        <f t="shared" si="0"/>
        <v>8708.4468664850137</v>
      </c>
      <c r="K24" s="28"/>
      <c r="L24" s="80"/>
      <c r="M24" s="73">
        <f t="shared" si="7"/>
        <v>8525</v>
      </c>
      <c r="N24" s="73"/>
      <c r="O24" s="73"/>
      <c r="P24" s="49">
        <f t="shared" si="2"/>
        <v>-183.44686648501374</v>
      </c>
      <c r="Q24" s="50"/>
      <c r="R24" s="74">
        <v>3196</v>
      </c>
      <c r="S24" s="73"/>
      <c r="T24" s="73"/>
      <c r="U24" s="73">
        <v>3069</v>
      </c>
      <c r="V24" s="73"/>
      <c r="W24" s="73"/>
      <c r="X24" s="53">
        <f t="shared" si="3"/>
        <v>-127</v>
      </c>
      <c r="Y24" s="53"/>
      <c r="Z24" s="53"/>
      <c r="AA24" s="54">
        <f t="shared" si="4"/>
        <v>96.026282853566954</v>
      </c>
      <c r="AB24" s="55"/>
    </row>
    <row r="25" spans="1:29" ht="21" customHeight="1" x14ac:dyDescent="0.2">
      <c r="A25" s="1"/>
      <c r="B25" s="64" t="s">
        <v>13</v>
      </c>
      <c r="C25" s="65"/>
      <c r="D25" s="51">
        <v>407</v>
      </c>
      <c r="E25" s="52"/>
      <c r="F25" s="66">
        <v>396</v>
      </c>
      <c r="G25" s="67"/>
      <c r="H25" s="68">
        <f t="shared" si="8"/>
        <v>-11</v>
      </c>
      <c r="I25" s="69"/>
      <c r="J25" s="70">
        <f t="shared" si="0"/>
        <v>8732.1867321867321</v>
      </c>
      <c r="K25" s="71"/>
      <c r="L25" s="72"/>
      <c r="M25" s="73">
        <f t="shared" si="7"/>
        <v>8522.7272727272739</v>
      </c>
      <c r="N25" s="73"/>
      <c r="O25" s="73"/>
      <c r="P25" s="49">
        <f t="shared" si="2"/>
        <v>-209.45945945945823</v>
      </c>
      <c r="Q25" s="50"/>
      <c r="R25" s="51">
        <v>3554</v>
      </c>
      <c r="S25" s="52"/>
      <c r="T25" s="52"/>
      <c r="U25" s="52">
        <v>3375</v>
      </c>
      <c r="V25" s="52"/>
      <c r="W25" s="52"/>
      <c r="X25" s="53">
        <f t="shared" si="3"/>
        <v>-179</v>
      </c>
      <c r="Y25" s="53"/>
      <c r="Z25" s="53"/>
      <c r="AA25" s="54">
        <f t="shared" si="4"/>
        <v>94.9634214969049</v>
      </c>
      <c r="AB25" s="55"/>
    </row>
    <row r="26" spans="1:29" ht="21" customHeight="1" thickBot="1" x14ac:dyDescent="0.25">
      <c r="A26" s="1"/>
      <c r="B26" s="56" t="s">
        <v>0</v>
      </c>
      <c r="C26" s="57"/>
      <c r="D26" s="45">
        <f t="shared" ref="D26" si="9">SUM(D14:E25)</f>
        <v>4374</v>
      </c>
      <c r="E26" s="42"/>
      <c r="F26" s="58">
        <f t="shared" ref="F26" si="10">SUM(F14:G25)</f>
        <v>4482</v>
      </c>
      <c r="G26" s="58"/>
      <c r="H26" s="59">
        <f t="shared" ref="H26" si="11">SUM(H14:I25)</f>
        <v>108</v>
      </c>
      <c r="I26" s="60"/>
      <c r="J26" s="61">
        <f t="shared" si="0"/>
        <v>8654.7782350251473</v>
      </c>
      <c r="K26" s="62"/>
      <c r="L26" s="63"/>
      <c r="M26" s="42">
        <f t="shared" si="7"/>
        <v>8516.9567157518977</v>
      </c>
      <c r="N26" s="42"/>
      <c r="O26" s="42"/>
      <c r="P26" s="43">
        <f t="shared" si="2"/>
        <v>-137.82151927324958</v>
      </c>
      <c r="Q26" s="44"/>
      <c r="R26" s="45">
        <f t="shared" ref="R26" si="12">SUM(R14:T25)</f>
        <v>37856</v>
      </c>
      <c r="S26" s="42"/>
      <c r="T26" s="42"/>
      <c r="U26" s="42">
        <f t="shared" ref="U26" si="13">SUM(U14:W25)</f>
        <v>38173</v>
      </c>
      <c r="V26" s="42"/>
      <c r="W26" s="42"/>
      <c r="X26" s="46">
        <f t="shared" si="3"/>
        <v>317</v>
      </c>
      <c r="Y26" s="46"/>
      <c r="Z26" s="46"/>
      <c r="AA26" s="47">
        <f t="shared" si="4"/>
        <v>100.83738377007607</v>
      </c>
      <c r="AB26" s="48"/>
    </row>
    <row r="27" spans="1:29" ht="10.8"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2"/>
    </row>
    <row r="28" spans="1:29" ht="21" customHeight="1" x14ac:dyDescent="0.2">
      <c r="A28" s="3" t="s">
        <v>51</v>
      </c>
      <c r="B28" s="3"/>
      <c r="C28" s="3"/>
      <c r="D28" s="3"/>
      <c r="E28" s="3"/>
      <c r="F28" s="3"/>
      <c r="G28" s="3"/>
      <c r="H28" s="3"/>
      <c r="I28" s="23">
        <v>249</v>
      </c>
      <c r="J28" s="23"/>
      <c r="K28" s="23"/>
      <c r="L28" s="23"/>
      <c r="M28" s="3" t="s">
        <v>56</v>
      </c>
      <c r="N28" s="40" t="s">
        <v>103</v>
      </c>
      <c r="O28" s="40"/>
      <c r="P28" s="40"/>
      <c r="Q28" s="40"/>
      <c r="R28" s="40"/>
      <c r="S28" s="40"/>
      <c r="T28" s="40"/>
      <c r="U28" s="3"/>
      <c r="V28" s="3"/>
      <c r="W28" s="3"/>
      <c r="X28" s="3"/>
      <c r="Y28" s="3"/>
      <c r="Z28" s="3"/>
      <c r="AA28" s="3"/>
      <c r="AB28" s="3"/>
    </row>
    <row r="29" spans="1:29" ht="21" customHeight="1" x14ac:dyDescent="0.2">
      <c r="A29" s="3" t="s">
        <v>52</v>
      </c>
      <c r="B29" s="3"/>
      <c r="C29" s="3"/>
      <c r="D29" s="3"/>
      <c r="E29" s="3"/>
      <c r="F29" s="3"/>
      <c r="G29" s="3"/>
      <c r="H29" s="3"/>
      <c r="I29" s="23">
        <v>4482</v>
      </c>
      <c r="J29" s="23"/>
      <c r="K29" s="23"/>
      <c r="L29" s="23"/>
      <c r="M29" s="3" t="s">
        <v>56</v>
      </c>
      <c r="N29" s="40" t="s">
        <v>94</v>
      </c>
      <c r="O29" s="40"/>
      <c r="P29" s="40"/>
      <c r="Q29" s="40"/>
      <c r="R29" s="40"/>
      <c r="S29" s="40"/>
      <c r="T29" s="40"/>
      <c r="U29" s="3"/>
      <c r="V29" s="3"/>
      <c r="W29" s="3"/>
      <c r="X29" s="3"/>
      <c r="Y29" s="3"/>
      <c r="Z29" s="3"/>
      <c r="AA29" s="3"/>
      <c r="AB29" s="3"/>
    </row>
    <row r="30" spans="1:29" ht="21" customHeight="1" x14ac:dyDescent="0.2">
      <c r="A30" s="3" t="s">
        <v>53</v>
      </c>
      <c r="B30" s="3"/>
      <c r="C30" s="3"/>
      <c r="D30" s="3"/>
      <c r="E30" s="3"/>
      <c r="F30" s="3"/>
      <c r="G30" s="3"/>
      <c r="H30" s="3"/>
      <c r="I30" s="41">
        <v>18</v>
      </c>
      <c r="J30" s="41"/>
      <c r="K30" s="41"/>
      <c r="L30" s="41"/>
      <c r="M30" s="3" t="s">
        <v>57</v>
      </c>
      <c r="N30" s="40" t="s">
        <v>95</v>
      </c>
      <c r="O30" s="40"/>
      <c r="P30" s="40"/>
      <c r="Q30" s="40"/>
      <c r="R30" s="40"/>
      <c r="S30" s="40"/>
      <c r="T30" s="40"/>
      <c r="U30" s="3"/>
      <c r="V30" s="3"/>
      <c r="W30" s="3"/>
      <c r="X30" s="3"/>
      <c r="Y30" s="3"/>
      <c r="Z30" s="3"/>
      <c r="AA30" s="3"/>
      <c r="AB30" s="3"/>
    </row>
    <row r="31" spans="1:29" ht="20.25" customHeight="1" x14ac:dyDescent="0.2">
      <c r="A31" s="3" t="s">
        <v>54</v>
      </c>
      <c r="B31" s="3"/>
      <c r="C31" s="3"/>
      <c r="D31" s="3"/>
      <c r="E31" s="3"/>
      <c r="F31" s="3"/>
      <c r="G31" s="3"/>
      <c r="H31" s="3"/>
      <c r="I31" s="23">
        <v>39143338</v>
      </c>
      <c r="J31" s="23"/>
      <c r="K31" s="23"/>
      <c r="L31" s="23"/>
      <c r="M31" s="3" t="s">
        <v>30</v>
      </c>
      <c r="N31" s="3" t="s">
        <v>58</v>
      </c>
      <c r="O31" s="3"/>
      <c r="P31" s="3"/>
      <c r="Q31" s="3"/>
      <c r="R31" s="3"/>
      <c r="S31" s="3"/>
      <c r="T31" s="3"/>
      <c r="U31" s="3"/>
      <c r="V31" s="3"/>
      <c r="W31" s="3"/>
      <c r="X31" s="3"/>
      <c r="Y31" s="3"/>
      <c r="Z31" s="3"/>
      <c r="AA31" s="3"/>
      <c r="AB31" s="3"/>
    </row>
    <row r="32" spans="1:29" ht="20.25" customHeight="1" x14ac:dyDescent="0.2">
      <c r="A32" s="3" t="s">
        <v>55</v>
      </c>
      <c r="B32" s="3"/>
      <c r="C32" s="3"/>
      <c r="D32" s="3"/>
      <c r="E32" s="3"/>
      <c r="F32" s="3"/>
      <c r="G32" s="3"/>
      <c r="H32" s="3"/>
      <c r="I32" s="23">
        <v>38174455</v>
      </c>
      <c r="J32" s="23"/>
      <c r="K32" s="23"/>
      <c r="L32" s="23"/>
      <c r="M32" s="3" t="s">
        <v>30</v>
      </c>
      <c r="N32" s="3" t="s">
        <v>58</v>
      </c>
      <c r="O32" s="3"/>
      <c r="P32" s="3"/>
      <c r="Q32" s="3"/>
      <c r="R32" s="3"/>
      <c r="S32" s="3"/>
      <c r="T32" s="3"/>
      <c r="U32" s="3"/>
      <c r="V32" s="3"/>
      <c r="W32" s="3"/>
      <c r="X32" s="3"/>
      <c r="Y32" s="3"/>
      <c r="Z32" s="3"/>
      <c r="AA32" s="3"/>
      <c r="AB32" s="3"/>
    </row>
    <row r="33" spans="1:28" ht="20.25" customHeight="1" x14ac:dyDescent="0.2">
      <c r="A33" s="3"/>
      <c r="B33" s="3"/>
      <c r="C33" s="3"/>
      <c r="D33" s="3"/>
      <c r="E33" s="3"/>
      <c r="F33" s="3"/>
      <c r="G33" s="3"/>
      <c r="H33" s="3"/>
      <c r="I33" s="14"/>
      <c r="J33" s="14"/>
      <c r="K33" s="14"/>
      <c r="L33" s="14"/>
      <c r="M33" s="3"/>
      <c r="N33" s="3"/>
      <c r="O33" s="3"/>
      <c r="P33" s="3"/>
      <c r="Q33" s="3"/>
      <c r="R33" s="3"/>
      <c r="S33" s="3"/>
      <c r="T33" s="3"/>
      <c r="U33" s="3"/>
      <c r="V33" s="3"/>
      <c r="W33" s="3"/>
      <c r="X33" s="3"/>
      <c r="Y33" s="3"/>
      <c r="Z33" s="3"/>
      <c r="AA33" s="3"/>
      <c r="AB33" s="3"/>
    </row>
    <row r="34" spans="1:28" ht="19.5" customHeight="1" x14ac:dyDescent="0.2">
      <c r="A34" s="13"/>
      <c r="B34" s="13"/>
      <c r="C34" s="13"/>
      <c r="D34" s="13" t="s">
        <v>84</v>
      </c>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19.5" customHeight="1" x14ac:dyDescent="0.2">
      <c r="A35" s="13"/>
      <c r="B35" s="13"/>
      <c r="C35" s="13"/>
      <c r="D35" s="13" t="s">
        <v>22</v>
      </c>
      <c r="E35" s="13" t="s">
        <v>85</v>
      </c>
      <c r="F35" s="13"/>
      <c r="G35" s="13"/>
      <c r="H35" s="13"/>
      <c r="I35" s="13"/>
      <c r="J35" s="13"/>
      <c r="K35" s="13"/>
      <c r="L35" s="13"/>
      <c r="M35" s="13"/>
      <c r="N35" s="13"/>
      <c r="O35" s="13"/>
      <c r="P35" s="13"/>
      <c r="Q35" s="13"/>
      <c r="R35" s="13"/>
      <c r="S35" s="13"/>
      <c r="T35" s="13"/>
      <c r="U35" s="13"/>
      <c r="V35" s="13"/>
      <c r="W35" s="13"/>
      <c r="X35" s="13"/>
      <c r="Y35" s="13"/>
      <c r="Z35" s="13"/>
      <c r="AA35" s="13"/>
      <c r="AB35" s="13"/>
    </row>
    <row r="36" spans="1:28" ht="19.5" customHeight="1" x14ac:dyDescent="0.2">
      <c r="A36" s="13"/>
      <c r="B36" s="13"/>
      <c r="C36" s="13"/>
      <c r="D36" s="13"/>
      <c r="E36" s="5" t="s">
        <v>20</v>
      </c>
      <c r="F36" s="5"/>
      <c r="G36" s="5"/>
      <c r="H36" s="5"/>
      <c r="I36" s="5"/>
      <c r="J36" s="5"/>
      <c r="K36" s="5"/>
      <c r="L36" s="5"/>
      <c r="M36" s="5"/>
      <c r="N36" s="5"/>
      <c r="O36" s="5"/>
      <c r="P36" s="5"/>
      <c r="Q36" s="5"/>
      <c r="R36" s="5"/>
      <c r="S36" s="1"/>
      <c r="T36" s="24">
        <v>586</v>
      </c>
      <c r="U36" s="24"/>
      <c r="V36" s="37" t="s">
        <v>19</v>
      </c>
      <c r="W36" s="37"/>
      <c r="X36" s="38" t="s">
        <v>87</v>
      </c>
      <c r="Y36" s="38"/>
      <c r="Z36" s="38"/>
      <c r="AA36" s="38"/>
      <c r="AB36" s="38"/>
    </row>
    <row r="37" spans="1:28" ht="19.5" customHeight="1" x14ac:dyDescent="0.2">
      <c r="A37" s="13"/>
      <c r="B37" s="13"/>
      <c r="C37" s="13"/>
      <c r="D37" s="13"/>
      <c r="E37" s="5" t="s">
        <v>70</v>
      </c>
      <c r="F37" s="5"/>
      <c r="G37" s="5"/>
      <c r="H37" s="5"/>
      <c r="I37" s="5"/>
      <c r="J37" s="5"/>
      <c r="K37" s="5"/>
      <c r="L37" s="5"/>
      <c r="M37" s="5"/>
      <c r="N37" s="5"/>
      <c r="O37" s="5"/>
      <c r="P37" s="5"/>
      <c r="Q37" s="5"/>
      <c r="R37" s="5"/>
      <c r="S37" s="1"/>
      <c r="T37" s="16"/>
      <c r="U37" s="16"/>
      <c r="V37" s="15"/>
      <c r="W37" s="15"/>
      <c r="X37" s="39" t="s">
        <v>71</v>
      </c>
      <c r="Y37" s="39"/>
      <c r="Z37" s="39"/>
      <c r="AA37" s="39"/>
      <c r="AB37" s="39"/>
    </row>
    <row r="38" spans="1:28" ht="19.5" customHeight="1" x14ac:dyDescent="0.2">
      <c r="A38" s="13"/>
      <c r="B38" s="13"/>
      <c r="C38" s="13"/>
      <c r="D38" s="13"/>
      <c r="E38" s="5" t="s">
        <v>86</v>
      </c>
      <c r="F38" s="1"/>
      <c r="G38" s="1"/>
      <c r="H38" s="1"/>
      <c r="I38" s="1"/>
      <c r="J38" s="1"/>
      <c r="K38" s="1"/>
      <c r="L38" s="1"/>
      <c r="M38" s="1"/>
      <c r="N38" s="1"/>
      <c r="O38" s="1"/>
      <c r="P38" s="1"/>
      <c r="Q38" s="1"/>
      <c r="R38" s="1"/>
      <c r="S38" s="1"/>
      <c r="T38" s="24">
        <v>10</v>
      </c>
      <c r="U38" s="24"/>
      <c r="V38" s="37" t="s">
        <v>19</v>
      </c>
      <c r="W38" s="37"/>
      <c r="X38" s="38" t="s">
        <v>88</v>
      </c>
      <c r="Y38" s="38"/>
      <c r="Z38" s="38"/>
      <c r="AA38" s="38"/>
      <c r="AB38" s="38"/>
    </row>
    <row r="39" spans="1:28" ht="19.5" customHeight="1" x14ac:dyDescent="0.2">
      <c r="A39" s="13"/>
      <c r="B39" s="13"/>
      <c r="C39" s="13"/>
      <c r="D39" s="13"/>
      <c r="E39" s="5" t="s">
        <v>16</v>
      </c>
      <c r="F39" s="5"/>
      <c r="G39" s="5"/>
      <c r="H39" s="5"/>
      <c r="I39" s="5"/>
      <c r="J39" s="5"/>
      <c r="K39" s="5"/>
      <c r="L39" s="5"/>
      <c r="M39" s="5"/>
      <c r="N39" s="5"/>
      <c r="O39" s="5"/>
      <c r="P39" s="5"/>
      <c r="Q39" s="5"/>
      <c r="R39" s="5"/>
      <c r="S39" s="1"/>
      <c r="T39" s="36">
        <v>41</v>
      </c>
      <c r="U39" s="36"/>
      <c r="V39" s="37" t="s">
        <v>19</v>
      </c>
      <c r="W39" s="37"/>
      <c r="X39" s="38" t="s">
        <v>72</v>
      </c>
      <c r="Y39" s="38"/>
      <c r="Z39" s="38"/>
      <c r="AA39" s="38"/>
      <c r="AB39" s="38"/>
    </row>
    <row r="40" spans="1:28" ht="19.5" customHeight="1" x14ac:dyDescent="0.2">
      <c r="A40" s="13"/>
      <c r="B40" s="13"/>
      <c r="C40" s="13"/>
      <c r="D40" s="13"/>
      <c r="E40" s="5" t="s">
        <v>15</v>
      </c>
      <c r="F40" s="5"/>
      <c r="G40" s="5"/>
      <c r="H40" s="5"/>
      <c r="I40" s="5"/>
      <c r="J40" s="5"/>
      <c r="K40" s="5"/>
      <c r="L40" s="5"/>
      <c r="M40" s="5"/>
      <c r="N40" s="5"/>
      <c r="O40" s="5"/>
      <c r="P40" s="5"/>
      <c r="Q40" s="5"/>
      <c r="R40" s="5"/>
      <c r="S40" s="1"/>
      <c r="T40" s="36">
        <v>89</v>
      </c>
      <c r="U40" s="36"/>
      <c r="V40" s="37" t="s">
        <v>19</v>
      </c>
      <c r="W40" s="37"/>
      <c r="X40" s="38" t="s">
        <v>72</v>
      </c>
      <c r="Y40" s="38"/>
      <c r="Z40" s="38"/>
      <c r="AA40" s="38"/>
      <c r="AB40" s="38"/>
    </row>
    <row r="41" spans="1:28" ht="19.5" customHeight="1" x14ac:dyDescent="0.2">
      <c r="A41" s="1"/>
      <c r="B41" s="1"/>
      <c r="C41" s="1"/>
      <c r="D41" s="1"/>
      <c r="E41" s="5" t="s">
        <v>21</v>
      </c>
      <c r="F41" s="4"/>
      <c r="G41" s="4"/>
      <c r="H41" s="4"/>
      <c r="I41" s="4"/>
      <c r="J41" s="4"/>
      <c r="K41" s="4"/>
      <c r="L41" s="4"/>
      <c r="M41" s="4"/>
      <c r="N41" s="4"/>
      <c r="O41" s="4"/>
      <c r="P41" s="4"/>
      <c r="Q41" s="4"/>
      <c r="R41" s="4"/>
      <c r="S41" s="1"/>
      <c r="T41" s="36">
        <v>28</v>
      </c>
      <c r="U41" s="36"/>
      <c r="V41" s="37" t="s">
        <v>19</v>
      </c>
      <c r="W41" s="37"/>
      <c r="X41" s="38" t="s">
        <v>89</v>
      </c>
      <c r="Y41" s="38"/>
      <c r="Z41" s="38"/>
      <c r="AA41" s="38"/>
      <c r="AB41" s="38"/>
    </row>
    <row r="42" spans="1:28" ht="19.5" customHeight="1" x14ac:dyDescent="0.2">
      <c r="A42" s="1"/>
      <c r="B42" s="1"/>
      <c r="C42" s="1"/>
      <c r="D42" s="1"/>
      <c r="E42" s="5" t="s">
        <v>17</v>
      </c>
      <c r="F42" s="4"/>
      <c r="G42" s="4"/>
      <c r="H42" s="4" t="s">
        <v>47</v>
      </c>
      <c r="I42" s="4"/>
      <c r="J42" s="4"/>
      <c r="K42" s="4"/>
      <c r="L42" s="4"/>
      <c r="M42" s="4"/>
      <c r="N42" s="4"/>
      <c r="O42" s="4"/>
      <c r="P42" s="4"/>
      <c r="Q42" s="4"/>
      <c r="R42" s="4"/>
      <c r="S42" s="1"/>
      <c r="T42" s="36">
        <v>21</v>
      </c>
      <c r="U42" s="36"/>
      <c r="V42" s="37" t="s">
        <v>19</v>
      </c>
      <c r="W42" s="37"/>
      <c r="X42" s="38" t="s">
        <v>72</v>
      </c>
      <c r="Y42" s="38"/>
      <c r="Z42" s="38"/>
      <c r="AA42" s="38"/>
      <c r="AB42" s="38"/>
    </row>
    <row r="43" spans="1:28" ht="19.5" customHeight="1" x14ac:dyDescent="0.2">
      <c r="A43" s="1"/>
      <c r="B43" s="1"/>
      <c r="C43" s="1"/>
      <c r="D43" s="1"/>
      <c r="E43" s="5" t="s">
        <v>45</v>
      </c>
      <c r="F43" s="4"/>
      <c r="G43" s="4"/>
      <c r="H43" s="4"/>
      <c r="I43" s="4"/>
      <c r="J43" s="36" t="s">
        <v>23</v>
      </c>
      <c r="K43" s="36"/>
      <c r="L43" s="36"/>
      <c r="M43" s="36"/>
      <c r="N43" s="36"/>
      <c r="O43" s="36">
        <v>2.1</v>
      </c>
      <c r="P43" s="36"/>
      <c r="Q43" s="37" t="s">
        <v>46</v>
      </c>
      <c r="R43" s="37"/>
      <c r="S43" s="37"/>
      <c r="T43" s="37"/>
      <c r="U43" s="37"/>
      <c r="X43" s="38" t="s">
        <v>72</v>
      </c>
      <c r="Y43" s="38"/>
      <c r="Z43" s="38"/>
      <c r="AA43" s="38"/>
      <c r="AB43" s="38"/>
    </row>
    <row r="44" spans="1:28" ht="19.5" customHeight="1" x14ac:dyDescent="0.2">
      <c r="A44" s="1"/>
      <c r="B44" s="1"/>
      <c r="C44" s="1"/>
      <c r="D44" s="1" t="s">
        <v>22</v>
      </c>
      <c r="E44" s="5" t="s">
        <v>24</v>
      </c>
      <c r="F44" s="4"/>
      <c r="G44" s="4"/>
      <c r="H44" s="4"/>
      <c r="I44" s="4"/>
      <c r="J44" s="4"/>
      <c r="K44" s="4"/>
      <c r="L44" s="4"/>
      <c r="M44" s="4"/>
      <c r="N44" s="4"/>
      <c r="O44" s="4"/>
      <c r="P44" s="36">
        <v>10.17</v>
      </c>
      <c r="Q44" s="36"/>
      <c r="R44" s="10" t="s">
        <v>30</v>
      </c>
      <c r="S44" s="10"/>
      <c r="T44" s="10"/>
      <c r="U44" s="10"/>
      <c r="V44" s="10"/>
      <c r="W44" s="10"/>
      <c r="X44" s="38" t="s">
        <v>72</v>
      </c>
      <c r="Y44" s="38"/>
      <c r="Z44" s="38"/>
      <c r="AA44" s="38"/>
      <c r="AB44" s="38"/>
    </row>
    <row r="45" spans="1:28" ht="19.5" customHeight="1" x14ac:dyDescent="0.2">
      <c r="A45" s="1"/>
      <c r="B45" s="1"/>
      <c r="C45" s="1"/>
      <c r="D45" s="1"/>
      <c r="E45" s="5"/>
      <c r="F45" s="1"/>
      <c r="G45" s="1"/>
      <c r="H45" s="1"/>
      <c r="I45" s="1"/>
      <c r="J45" s="1"/>
      <c r="K45" s="1"/>
      <c r="L45" s="1"/>
      <c r="M45" s="1"/>
      <c r="N45" s="1"/>
      <c r="O45" s="3"/>
      <c r="P45" s="3"/>
      <c r="Q45" s="3"/>
      <c r="R45" s="3"/>
      <c r="S45" s="3"/>
      <c r="T45" s="3"/>
      <c r="U45" s="3"/>
      <c r="V45" s="3"/>
      <c r="W45" s="10"/>
      <c r="X45" s="10"/>
      <c r="Y45" s="10"/>
      <c r="Z45" s="10"/>
      <c r="AA45" s="10"/>
      <c r="AB45" s="10"/>
    </row>
    <row r="46" spans="1:28" ht="19.5" customHeight="1" x14ac:dyDescent="0.2">
      <c r="A46" s="25" t="s">
        <v>29</v>
      </c>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row>
    <row r="47" spans="1:28" ht="19.5" customHeight="1" x14ac:dyDescent="0.2">
      <c r="A47" s="13"/>
      <c r="B47" s="13"/>
      <c r="C47" s="13" t="s">
        <v>18</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8" ht="60" customHeight="1" x14ac:dyDescent="0.2">
      <c r="A48" s="1"/>
      <c r="B48" s="1"/>
      <c r="C48" s="21" t="s">
        <v>82</v>
      </c>
      <c r="D48" s="21"/>
      <c r="E48" s="21"/>
      <c r="F48" s="21"/>
      <c r="G48" s="21"/>
      <c r="H48" s="21"/>
      <c r="I48" s="21"/>
      <c r="J48" s="21"/>
      <c r="K48" s="21"/>
      <c r="L48" s="21"/>
      <c r="M48" s="21"/>
      <c r="N48" s="21"/>
      <c r="O48" s="21"/>
      <c r="P48" s="21"/>
      <c r="Q48" s="21"/>
      <c r="R48" s="21"/>
      <c r="S48" s="21"/>
      <c r="T48" s="21"/>
      <c r="U48" s="21"/>
      <c r="V48" s="21"/>
      <c r="W48" s="21"/>
      <c r="X48" s="21"/>
      <c r="Y48" s="21"/>
      <c r="Z48" s="21"/>
      <c r="AA48" s="21"/>
      <c r="AB48" s="21"/>
    </row>
    <row r="49" spans="1:28" ht="18" customHeight="1" x14ac:dyDescent="0.2">
      <c r="A49" s="1"/>
      <c r="B49" s="1"/>
      <c r="C49" s="1"/>
      <c r="D49" s="17"/>
      <c r="E49" s="17"/>
      <c r="F49" s="17"/>
      <c r="G49" s="17"/>
      <c r="H49" s="17"/>
      <c r="I49" s="17"/>
      <c r="J49" s="17"/>
      <c r="K49" s="17"/>
      <c r="L49" s="17"/>
      <c r="M49" s="17"/>
      <c r="N49" s="17"/>
      <c r="O49" s="17"/>
      <c r="P49" s="17"/>
      <c r="Q49" s="17"/>
      <c r="R49" s="17"/>
      <c r="S49" s="17"/>
      <c r="T49" s="17"/>
      <c r="U49" s="17"/>
      <c r="V49" s="17"/>
      <c r="W49" s="17"/>
      <c r="X49" s="17"/>
      <c r="Y49" s="17"/>
      <c r="Z49" s="17"/>
      <c r="AA49" s="17"/>
      <c r="AB49" s="17"/>
    </row>
    <row r="50" spans="1:28" ht="18" customHeight="1" x14ac:dyDescent="0.2">
      <c r="A50" s="1"/>
      <c r="B50" s="1"/>
      <c r="C50" s="1" t="s">
        <v>73</v>
      </c>
      <c r="D50" s="17"/>
      <c r="E50" s="17"/>
      <c r="F50" s="17"/>
      <c r="G50" s="1"/>
      <c r="H50" s="3"/>
      <c r="I50" s="3"/>
      <c r="J50" s="3"/>
      <c r="K50" s="3"/>
      <c r="L50" s="3"/>
      <c r="M50" s="3"/>
      <c r="N50" s="3"/>
      <c r="O50" s="3"/>
      <c r="P50" s="3"/>
      <c r="Q50" s="3"/>
      <c r="R50" s="3"/>
      <c r="S50" s="3"/>
      <c r="T50" s="3"/>
      <c r="U50" s="3"/>
      <c r="V50" s="3"/>
      <c r="W50" s="3"/>
      <c r="X50" s="3"/>
      <c r="Y50" s="17"/>
      <c r="Z50" s="17"/>
      <c r="AA50" s="17"/>
      <c r="AB50" s="17"/>
    </row>
    <row r="51" spans="1:28" ht="25.8" customHeight="1" x14ac:dyDescent="0.2">
      <c r="A51" s="1"/>
      <c r="B51" s="3"/>
      <c r="C51" s="3"/>
      <c r="D51" s="31"/>
      <c r="E51" s="31"/>
      <c r="F51" s="31"/>
      <c r="G51" s="31"/>
      <c r="H51" s="31"/>
      <c r="I51" s="31" t="s">
        <v>74</v>
      </c>
      <c r="J51" s="31"/>
      <c r="K51" s="31"/>
      <c r="L51" s="31"/>
      <c r="M51" s="31"/>
      <c r="N51" s="31" t="s">
        <v>75</v>
      </c>
      <c r="O51" s="31"/>
      <c r="P51" s="31"/>
      <c r="Q51" s="31"/>
      <c r="R51" s="31"/>
      <c r="S51" s="32" t="s">
        <v>90</v>
      </c>
      <c r="T51" s="33"/>
      <c r="U51" s="33"/>
      <c r="V51" s="33"/>
      <c r="W51" s="33"/>
      <c r="X51" s="34" t="s">
        <v>91</v>
      </c>
      <c r="Y51" s="35"/>
      <c r="Z51" s="35"/>
      <c r="AA51" s="35"/>
      <c r="AB51" s="35"/>
    </row>
    <row r="52" spans="1:28" ht="18" customHeight="1" x14ac:dyDescent="0.2">
      <c r="A52" s="1"/>
      <c r="B52" s="1"/>
      <c r="C52" s="1"/>
      <c r="D52" s="31" t="s">
        <v>76</v>
      </c>
      <c r="E52" s="31"/>
      <c r="F52" s="31"/>
      <c r="G52" s="31"/>
      <c r="H52" s="31"/>
      <c r="I52" s="27">
        <v>5273090</v>
      </c>
      <c r="J52" s="28"/>
      <c r="K52" s="28"/>
      <c r="L52" s="29" t="s">
        <v>30</v>
      </c>
      <c r="M52" s="30"/>
      <c r="N52" s="27">
        <v>5416000</v>
      </c>
      <c r="O52" s="28"/>
      <c r="P52" s="28"/>
      <c r="Q52" s="29" t="s">
        <v>30</v>
      </c>
      <c r="R52" s="30"/>
      <c r="S52" s="27">
        <v>5500000</v>
      </c>
      <c r="T52" s="28"/>
      <c r="U52" s="28"/>
      <c r="V52" s="29" t="s">
        <v>30</v>
      </c>
      <c r="W52" s="30"/>
      <c r="X52" s="27">
        <v>5600000</v>
      </c>
      <c r="Y52" s="28"/>
      <c r="Z52" s="28"/>
      <c r="AA52" s="29" t="s">
        <v>30</v>
      </c>
      <c r="AB52" s="30"/>
    </row>
    <row r="53" spans="1:28" ht="18" customHeight="1" x14ac:dyDescent="0.2">
      <c r="A53" s="1"/>
      <c r="B53" s="1"/>
      <c r="C53" s="1"/>
      <c r="D53" s="31" t="s">
        <v>77</v>
      </c>
      <c r="E53" s="31"/>
      <c r="F53" s="31"/>
      <c r="G53" s="31"/>
      <c r="H53" s="31"/>
      <c r="I53" s="27">
        <v>4104374</v>
      </c>
      <c r="J53" s="28"/>
      <c r="K53" s="28"/>
      <c r="L53" s="29" t="s">
        <v>30</v>
      </c>
      <c r="M53" s="30"/>
      <c r="N53" s="27">
        <v>4319000</v>
      </c>
      <c r="O53" s="28"/>
      <c r="P53" s="28"/>
      <c r="Q53" s="29" t="s">
        <v>30</v>
      </c>
      <c r="R53" s="30"/>
      <c r="S53" s="27">
        <v>4333380</v>
      </c>
      <c r="T53" s="28"/>
      <c r="U53" s="28"/>
      <c r="V53" s="29" t="s">
        <v>30</v>
      </c>
      <c r="W53" s="30"/>
      <c r="X53" s="27">
        <v>4347800</v>
      </c>
      <c r="Y53" s="28"/>
      <c r="Z53" s="28"/>
      <c r="AA53" s="29" t="s">
        <v>30</v>
      </c>
      <c r="AB53" s="30"/>
    </row>
    <row r="54" spans="1:28" ht="18" customHeight="1" x14ac:dyDescent="0.2">
      <c r="A54" s="1"/>
      <c r="B54" s="1"/>
      <c r="C54" s="1"/>
      <c r="D54" s="31" t="s">
        <v>78</v>
      </c>
      <c r="E54" s="31"/>
      <c r="F54" s="31"/>
      <c r="G54" s="31"/>
      <c r="H54" s="31"/>
      <c r="I54" s="27">
        <v>331</v>
      </c>
      <c r="J54" s="28"/>
      <c r="K54" s="28"/>
      <c r="L54" s="29" t="s">
        <v>57</v>
      </c>
      <c r="M54" s="30"/>
      <c r="N54" s="27">
        <v>340</v>
      </c>
      <c r="O54" s="28"/>
      <c r="P54" s="28"/>
      <c r="Q54" s="29" t="s">
        <v>57</v>
      </c>
      <c r="R54" s="30"/>
      <c r="S54" s="27">
        <v>340</v>
      </c>
      <c r="T54" s="28"/>
      <c r="U54" s="28"/>
      <c r="V54" s="29" t="s">
        <v>57</v>
      </c>
      <c r="W54" s="30"/>
      <c r="X54" s="27">
        <v>340</v>
      </c>
      <c r="Y54" s="28"/>
      <c r="Z54" s="28"/>
      <c r="AA54" s="29" t="s">
        <v>57</v>
      </c>
      <c r="AB54" s="30"/>
    </row>
    <row r="55" spans="1:28" ht="18" customHeight="1" x14ac:dyDescent="0.2">
      <c r="A55" s="1"/>
      <c r="B55" s="1"/>
      <c r="C55" s="1"/>
      <c r="D55" s="31" t="s">
        <v>79</v>
      </c>
      <c r="E55" s="31"/>
      <c r="F55" s="31"/>
      <c r="G55" s="31"/>
      <c r="H55" s="31"/>
      <c r="I55" s="27">
        <v>12400</v>
      </c>
      <c r="J55" s="28"/>
      <c r="K55" s="28"/>
      <c r="L55" s="29" t="s">
        <v>30</v>
      </c>
      <c r="M55" s="30"/>
      <c r="N55" s="27">
        <v>12400</v>
      </c>
      <c r="O55" s="28"/>
      <c r="P55" s="28"/>
      <c r="Q55" s="29" t="s">
        <v>30</v>
      </c>
      <c r="R55" s="30"/>
      <c r="S55" s="27">
        <v>12400</v>
      </c>
      <c r="T55" s="28"/>
      <c r="U55" s="28"/>
      <c r="V55" s="29" t="s">
        <v>30</v>
      </c>
      <c r="W55" s="30"/>
      <c r="X55" s="27">
        <v>12400</v>
      </c>
      <c r="Y55" s="28"/>
      <c r="Z55" s="28"/>
      <c r="AA55" s="29" t="s">
        <v>30</v>
      </c>
      <c r="AB55" s="30"/>
    </row>
    <row r="56" spans="1:28" ht="18" customHeight="1" x14ac:dyDescent="0.2">
      <c r="A56" s="1"/>
      <c r="B56" s="1"/>
      <c r="C56" s="1"/>
      <c r="D56" s="31" t="s">
        <v>81</v>
      </c>
      <c r="E56" s="31"/>
      <c r="F56" s="31"/>
      <c r="G56" s="31"/>
      <c r="H56" s="31"/>
      <c r="I56" s="27">
        <v>14015</v>
      </c>
      <c r="J56" s="28"/>
      <c r="K56" s="28"/>
      <c r="L56" s="29" t="s">
        <v>63</v>
      </c>
      <c r="M56" s="30"/>
      <c r="N56" s="27">
        <v>14396</v>
      </c>
      <c r="O56" s="28"/>
      <c r="P56" s="28"/>
      <c r="Q56" s="29" t="s">
        <v>63</v>
      </c>
      <c r="R56" s="30"/>
      <c r="S56" s="27">
        <v>14396</v>
      </c>
      <c r="T56" s="28"/>
      <c r="U56" s="28"/>
      <c r="V56" s="29" t="s">
        <v>63</v>
      </c>
      <c r="W56" s="30"/>
      <c r="X56" s="27">
        <v>14396</v>
      </c>
      <c r="Y56" s="28"/>
      <c r="Z56" s="28"/>
      <c r="AA56" s="29" t="s">
        <v>63</v>
      </c>
      <c r="AB56" s="30"/>
    </row>
    <row r="57" spans="1:28" ht="18" customHeight="1" x14ac:dyDescent="0.2">
      <c r="A57" s="1"/>
      <c r="B57" s="1"/>
      <c r="C57" s="1"/>
      <c r="D57" s="31" t="s">
        <v>80</v>
      </c>
      <c r="E57" s="31"/>
      <c r="F57" s="31"/>
      <c r="G57" s="31"/>
      <c r="H57" s="31"/>
      <c r="I57" s="27">
        <v>293</v>
      </c>
      <c r="J57" s="28"/>
      <c r="K57" s="28"/>
      <c r="L57" s="29" t="s">
        <v>30</v>
      </c>
      <c r="M57" s="30"/>
      <c r="N57" s="27">
        <v>300</v>
      </c>
      <c r="O57" s="28"/>
      <c r="P57" s="28"/>
      <c r="Q57" s="29" t="s">
        <v>30</v>
      </c>
      <c r="R57" s="30"/>
      <c r="S57" s="27">
        <v>301</v>
      </c>
      <c r="T57" s="28"/>
      <c r="U57" s="28"/>
      <c r="V57" s="29" t="s">
        <v>30</v>
      </c>
      <c r="W57" s="30"/>
      <c r="X57" s="27">
        <v>302</v>
      </c>
      <c r="Y57" s="28"/>
      <c r="Z57" s="28"/>
      <c r="AA57" s="29" t="s">
        <v>30</v>
      </c>
      <c r="AB57" s="30"/>
    </row>
    <row r="58" spans="1:28" ht="18" customHeight="1" x14ac:dyDescent="0.2">
      <c r="A58" s="1"/>
      <c r="B58" s="1"/>
      <c r="C58" s="1"/>
      <c r="D58" s="17"/>
      <c r="E58" s="17"/>
      <c r="F58" s="17"/>
      <c r="G58" s="1"/>
      <c r="H58" s="3"/>
      <c r="I58" s="3"/>
      <c r="J58" s="3"/>
      <c r="K58" s="3"/>
      <c r="L58" s="3"/>
      <c r="M58" s="3"/>
      <c r="N58" s="3"/>
      <c r="O58" s="3"/>
      <c r="P58" s="3"/>
      <c r="Q58" s="3"/>
      <c r="R58" s="3"/>
      <c r="S58" s="3"/>
      <c r="T58" s="3"/>
      <c r="U58" s="3"/>
      <c r="V58" s="3"/>
      <c r="W58" s="3"/>
      <c r="X58" s="3"/>
      <c r="Y58" s="17"/>
      <c r="Z58" s="17"/>
      <c r="AA58" s="17"/>
      <c r="AB58" s="17"/>
    </row>
    <row r="59" spans="1:28" ht="18" customHeight="1" x14ac:dyDescent="0.2">
      <c r="A59" s="1"/>
      <c r="B59" s="1" t="s">
        <v>92</v>
      </c>
      <c r="C59" s="1"/>
      <c r="D59" s="17"/>
      <c r="E59" s="17"/>
      <c r="F59" s="17"/>
      <c r="G59" s="1"/>
      <c r="H59" s="3"/>
      <c r="I59" s="3"/>
      <c r="J59" s="3"/>
      <c r="K59" s="3"/>
      <c r="L59" s="3"/>
      <c r="M59" s="3"/>
      <c r="N59" s="3"/>
      <c r="O59" s="3"/>
      <c r="P59" s="3"/>
      <c r="Q59" s="3"/>
      <c r="R59" s="3"/>
      <c r="S59" s="3"/>
      <c r="T59" s="3"/>
      <c r="U59" s="3"/>
      <c r="V59" s="3"/>
      <c r="W59" s="3"/>
      <c r="X59" s="3"/>
      <c r="Y59" s="17"/>
      <c r="Z59" s="17"/>
      <c r="AA59" s="17"/>
      <c r="AB59" s="17"/>
    </row>
    <row r="60" spans="1:28" ht="18" customHeight="1" x14ac:dyDescent="0.2">
      <c r="A60" s="1"/>
      <c r="B60" s="3" t="s">
        <v>59</v>
      </c>
      <c r="C60" s="3"/>
      <c r="D60" s="3"/>
      <c r="E60" s="3"/>
      <c r="F60" s="3"/>
      <c r="G60" s="3"/>
      <c r="H60" s="3"/>
      <c r="I60" s="3"/>
      <c r="J60" s="23">
        <v>249</v>
      </c>
      <c r="K60" s="23"/>
      <c r="L60" s="23"/>
      <c r="M60" s="23"/>
      <c r="N60" s="3" t="s">
        <v>56</v>
      </c>
      <c r="O60" s="3"/>
      <c r="P60" s="3" t="s">
        <v>103</v>
      </c>
      <c r="Q60" s="3"/>
      <c r="R60" s="3"/>
      <c r="S60" s="3"/>
      <c r="T60" s="3"/>
      <c r="U60" s="3"/>
      <c r="V60" s="3"/>
      <c r="W60" s="3"/>
      <c r="X60" s="3"/>
      <c r="Y60" s="3"/>
      <c r="Z60" s="3"/>
      <c r="AA60" s="3"/>
      <c r="AB60" s="3"/>
    </row>
    <row r="61" spans="1:28" ht="18" customHeight="1" x14ac:dyDescent="0.2">
      <c r="A61" s="1"/>
      <c r="B61" s="3" t="s">
        <v>60</v>
      </c>
      <c r="C61" s="3"/>
      <c r="D61" s="3"/>
      <c r="E61" s="3"/>
      <c r="F61" s="3"/>
      <c r="G61" s="3"/>
      <c r="H61" s="3"/>
      <c r="I61" s="3"/>
      <c r="J61" s="23">
        <v>15239</v>
      </c>
      <c r="K61" s="23"/>
      <c r="L61" s="23"/>
      <c r="M61" s="23"/>
      <c r="N61" s="3" t="s">
        <v>63</v>
      </c>
      <c r="O61" s="3"/>
      <c r="P61" s="3" t="s">
        <v>93</v>
      </c>
      <c r="Q61" s="3"/>
      <c r="R61" s="3"/>
      <c r="S61" s="3"/>
      <c r="T61" s="3"/>
      <c r="U61" s="3"/>
      <c r="V61" s="3"/>
      <c r="W61" s="3"/>
      <c r="X61" s="3"/>
      <c r="Y61" s="3"/>
      <c r="Z61" s="3"/>
      <c r="AA61" s="3"/>
      <c r="AB61" s="3"/>
    </row>
    <row r="62" spans="1:28" ht="18" customHeight="1" x14ac:dyDescent="0.2">
      <c r="A62" s="1"/>
      <c r="B62" s="3" t="s">
        <v>61</v>
      </c>
      <c r="C62" s="3"/>
      <c r="D62" s="3"/>
      <c r="E62" s="3"/>
      <c r="F62" s="3"/>
      <c r="G62" s="3"/>
      <c r="H62" s="3"/>
      <c r="I62" s="3"/>
      <c r="J62" s="23">
        <v>5290558</v>
      </c>
      <c r="K62" s="23"/>
      <c r="L62" s="23"/>
      <c r="M62" s="23"/>
      <c r="N62" s="3" t="s">
        <v>30</v>
      </c>
      <c r="O62" s="3"/>
      <c r="P62" s="3" t="s">
        <v>96</v>
      </c>
      <c r="Q62" s="3"/>
      <c r="R62" s="3"/>
      <c r="S62" s="3"/>
      <c r="T62" s="3"/>
      <c r="U62" s="3"/>
      <c r="V62" s="3"/>
      <c r="W62" s="3"/>
      <c r="X62" s="3"/>
      <c r="Y62" s="3"/>
      <c r="Z62" s="3"/>
      <c r="AA62" s="3"/>
      <c r="AB62" s="3"/>
    </row>
    <row r="63" spans="1:28" ht="18" customHeight="1" x14ac:dyDescent="0.2">
      <c r="A63" s="1"/>
      <c r="B63" s="3" t="s">
        <v>62</v>
      </c>
      <c r="C63" s="3"/>
      <c r="D63" s="3"/>
      <c r="E63" s="3"/>
      <c r="F63" s="3"/>
      <c r="G63" s="3"/>
      <c r="H63" s="3"/>
      <c r="I63" s="3"/>
      <c r="J63" s="23">
        <v>5540000</v>
      </c>
      <c r="K63" s="23"/>
      <c r="L63" s="23"/>
      <c r="M63" s="23"/>
      <c r="N63" s="3" t="s">
        <v>30</v>
      </c>
      <c r="O63" s="3"/>
      <c r="P63" s="3" t="s">
        <v>97</v>
      </c>
      <c r="Q63" s="3"/>
      <c r="R63" s="3"/>
      <c r="S63" s="3"/>
      <c r="T63" s="3"/>
      <c r="U63" s="3"/>
      <c r="V63" s="3"/>
      <c r="W63" s="3"/>
      <c r="X63" s="3"/>
      <c r="Y63" s="3"/>
      <c r="Z63" s="3"/>
      <c r="AA63" s="3"/>
      <c r="AB63" s="3"/>
    </row>
    <row r="64" spans="1:28" ht="18" customHeight="1" x14ac:dyDescent="0.2">
      <c r="A64" s="1"/>
      <c r="B64" s="3"/>
      <c r="C64" s="3"/>
      <c r="D64" s="3"/>
      <c r="E64" s="3"/>
      <c r="F64" s="3"/>
      <c r="G64" s="3"/>
      <c r="H64" s="3"/>
      <c r="I64" s="3"/>
      <c r="J64" s="14"/>
      <c r="K64" s="14"/>
      <c r="L64" s="14"/>
      <c r="M64" s="14"/>
      <c r="N64" s="3"/>
      <c r="O64" s="3"/>
      <c r="P64" s="3"/>
      <c r="Q64" s="3"/>
      <c r="R64" s="3"/>
      <c r="S64" s="3"/>
      <c r="T64" s="3"/>
      <c r="U64" s="3"/>
      <c r="V64" s="3"/>
      <c r="W64" s="3"/>
      <c r="X64" s="3"/>
      <c r="Y64" s="3"/>
      <c r="Z64" s="3"/>
      <c r="AA64" s="3"/>
      <c r="AB64" s="3"/>
    </row>
    <row r="65" spans="1:28" ht="16.5" customHeight="1" x14ac:dyDescent="0.2">
      <c r="A65" s="26" t="s">
        <v>32</v>
      </c>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row>
    <row r="66" spans="1:28" ht="16.5" customHeight="1" x14ac:dyDescent="0.2">
      <c r="A66" s="25" t="s">
        <v>98</v>
      </c>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1:28" ht="16.5" customHeight="1" x14ac:dyDescent="0.2">
      <c r="A67" s="13"/>
      <c r="B67" s="22">
        <v>-1</v>
      </c>
      <c r="C67" s="22"/>
      <c r="D67" s="13" t="s">
        <v>64</v>
      </c>
      <c r="E67" s="13"/>
      <c r="F67" s="13"/>
      <c r="G67" s="13"/>
      <c r="H67" s="24">
        <v>10</v>
      </c>
      <c r="I67" s="24"/>
      <c r="J67" s="13" t="s">
        <v>57</v>
      </c>
      <c r="K67" s="13"/>
      <c r="L67" s="13"/>
      <c r="M67" s="13"/>
      <c r="N67" s="13"/>
      <c r="O67" s="6"/>
      <c r="P67" s="7"/>
      <c r="Q67" s="3" t="s">
        <v>99</v>
      </c>
      <c r="R67" s="3"/>
      <c r="S67" s="3"/>
      <c r="T67" s="3"/>
      <c r="U67" s="3"/>
      <c r="V67" s="3"/>
      <c r="W67" s="3"/>
      <c r="X67" s="3"/>
      <c r="Y67" s="13"/>
      <c r="Z67" s="13"/>
      <c r="AA67" s="13"/>
      <c r="AB67" s="13"/>
    </row>
    <row r="68" spans="1:28" ht="16.5" customHeight="1" x14ac:dyDescent="0.2">
      <c r="A68" s="13"/>
      <c r="B68" s="22">
        <v>-2</v>
      </c>
      <c r="C68" s="22"/>
      <c r="D68" s="13" t="s">
        <v>65</v>
      </c>
      <c r="E68" s="13"/>
      <c r="F68" s="13"/>
      <c r="G68" s="13"/>
      <c r="H68" s="24">
        <v>42</v>
      </c>
      <c r="I68" s="24"/>
      <c r="J68" s="13" t="s">
        <v>66</v>
      </c>
      <c r="K68" s="13" t="s">
        <v>67</v>
      </c>
      <c r="L68" s="13"/>
      <c r="M68" s="13"/>
      <c r="N68" s="13"/>
      <c r="O68" s="6"/>
      <c r="P68" s="8"/>
      <c r="Q68" s="3" t="s">
        <v>100</v>
      </c>
      <c r="R68" s="3"/>
      <c r="S68" s="3"/>
      <c r="T68" s="3"/>
      <c r="U68" s="3"/>
      <c r="V68" s="3"/>
      <c r="W68" s="3"/>
      <c r="X68" s="3"/>
      <c r="Y68" s="13"/>
      <c r="Z68" s="13"/>
      <c r="AA68" s="13"/>
      <c r="AB68" s="13"/>
    </row>
    <row r="69" spans="1:28" ht="16.5" customHeight="1" x14ac:dyDescent="0.2">
      <c r="A69" s="13"/>
      <c r="B69" s="22">
        <v>-3</v>
      </c>
      <c r="C69" s="22"/>
      <c r="D69" s="13" t="s">
        <v>49</v>
      </c>
      <c r="E69" s="13"/>
      <c r="F69" s="23">
        <v>401000</v>
      </c>
      <c r="G69" s="24"/>
      <c r="H69" s="24"/>
      <c r="I69" s="24"/>
      <c r="J69" s="1" t="s">
        <v>30</v>
      </c>
      <c r="K69" s="13"/>
      <c r="L69" s="13"/>
      <c r="M69" s="13"/>
      <c r="N69" s="13"/>
      <c r="O69" s="6"/>
      <c r="P69" s="8"/>
      <c r="Q69" s="3" t="s">
        <v>105</v>
      </c>
      <c r="R69" s="3"/>
      <c r="S69" s="3"/>
      <c r="T69" s="3"/>
      <c r="U69" s="3"/>
      <c r="V69" s="3"/>
      <c r="W69" s="3"/>
      <c r="X69" s="3"/>
      <c r="Y69" s="13"/>
      <c r="Z69" s="13"/>
      <c r="AA69" s="13"/>
      <c r="AB69" s="13"/>
    </row>
    <row r="70" spans="1:28" ht="16.5" customHeight="1" x14ac:dyDescent="0.2">
      <c r="A70" s="3"/>
      <c r="B70" s="22">
        <v>-4</v>
      </c>
      <c r="C70" s="22"/>
      <c r="D70" s="13" t="s">
        <v>50</v>
      </c>
      <c r="E70" s="1"/>
      <c r="F70" s="23">
        <v>443000</v>
      </c>
      <c r="G70" s="24"/>
      <c r="H70" s="24"/>
      <c r="I70" s="24"/>
      <c r="J70" s="1" t="s">
        <v>30</v>
      </c>
      <c r="K70" s="13" t="s">
        <v>68</v>
      </c>
      <c r="L70" s="1"/>
      <c r="M70" s="1"/>
      <c r="O70" s="6"/>
      <c r="P70" s="9"/>
      <c r="Q70" s="3" t="s">
        <v>104</v>
      </c>
      <c r="R70" s="3"/>
      <c r="S70" s="3"/>
      <c r="T70" s="3"/>
      <c r="U70" s="3"/>
      <c r="V70" s="3"/>
      <c r="W70" s="3"/>
      <c r="X70" s="3"/>
      <c r="Y70" s="3"/>
      <c r="Z70" s="3"/>
      <c r="AA70" s="3"/>
      <c r="AB70" s="3"/>
    </row>
    <row r="71" spans="1:28" ht="18" customHeight="1" x14ac:dyDescent="0.2">
      <c r="A71" s="3"/>
      <c r="B71" s="3"/>
      <c r="C71" s="3"/>
      <c r="D71" s="1"/>
      <c r="E71" s="1"/>
      <c r="F71" s="1"/>
      <c r="G71" s="1"/>
      <c r="H71" s="1"/>
      <c r="I71" s="1"/>
      <c r="J71" s="1"/>
      <c r="K71" s="1"/>
      <c r="L71" s="1"/>
      <c r="M71" s="1"/>
      <c r="N71" s="1"/>
      <c r="O71" s="1"/>
      <c r="P71" s="1"/>
      <c r="Q71" s="1"/>
      <c r="R71" s="1"/>
      <c r="S71" s="1"/>
      <c r="T71" s="1"/>
      <c r="U71" s="1"/>
      <c r="V71" s="1"/>
      <c r="W71" s="3"/>
      <c r="X71" s="3"/>
      <c r="Y71" s="3"/>
      <c r="Z71" s="3"/>
      <c r="AA71" s="3"/>
      <c r="AB71" s="3"/>
    </row>
    <row r="72" spans="1:28" ht="18" customHeight="1" x14ac:dyDescent="0.2">
      <c r="A72" s="25" t="s">
        <v>44</v>
      </c>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1:28" ht="18" customHeight="1" x14ac:dyDescent="0.2">
      <c r="A73" s="13"/>
      <c r="B73" s="13"/>
      <c r="C73" s="13" t="s">
        <v>101</v>
      </c>
      <c r="D73" s="13"/>
      <c r="E73" s="13"/>
      <c r="F73" s="13"/>
      <c r="G73" s="13"/>
      <c r="H73" s="13"/>
      <c r="I73" s="13"/>
      <c r="J73" s="13"/>
      <c r="K73" s="13"/>
      <c r="L73" s="13"/>
      <c r="M73" s="13"/>
      <c r="N73" s="13"/>
      <c r="O73" s="13"/>
      <c r="P73" s="13"/>
      <c r="Q73" s="13"/>
      <c r="R73" s="13"/>
      <c r="S73" s="13"/>
      <c r="T73" s="13"/>
      <c r="U73" s="13"/>
      <c r="V73" s="13"/>
      <c r="W73" s="13"/>
      <c r="X73" s="13"/>
      <c r="Y73" s="13"/>
      <c r="Z73" s="13"/>
      <c r="AA73" s="13"/>
      <c r="AB73" s="13"/>
    </row>
    <row r="74" spans="1:28" ht="29.25" customHeight="1" x14ac:dyDescent="0.2">
      <c r="A74" s="13"/>
      <c r="B74" s="13"/>
      <c r="C74" s="13"/>
      <c r="D74" s="18"/>
      <c r="E74" s="18"/>
      <c r="F74" s="18"/>
      <c r="G74" s="18"/>
      <c r="H74" s="18"/>
      <c r="I74" s="18"/>
      <c r="J74" s="18"/>
      <c r="K74" s="18"/>
      <c r="L74" s="18"/>
      <c r="M74" s="18"/>
      <c r="N74" s="18"/>
      <c r="O74" s="18"/>
      <c r="P74" s="18"/>
      <c r="Q74" s="18"/>
      <c r="R74" s="18"/>
      <c r="S74" s="18"/>
      <c r="T74" s="18"/>
      <c r="U74" s="18"/>
      <c r="V74" s="18"/>
      <c r="W74" s="18"/>
      <c r="X74" s="18"/>
      <c r="Y74" s="18"/>
      <c r="Z74" s="18"/>
      <c r="AA74" s="18"/>
      <c r="AB74" s="18"/>
    </row>
    <row r="75" spans="1:28" ht="18" customHeight="1" x14ac:dyDescent="0.2">
      <c r="A75" s="1"/>
      <c r="B75" s="1"/>
      <c r="C75" s="1"/>
      <c r="D75" s="13"/>
      <c r="E75" s="13"/>
      <c r="F75" s="13"/>
      <c r="G75" s="13"/>
      <c r="H75" s="19"/>
      <c r="I75" s="19"/>
      <c r="J75" s="19"/>
      <c r="K75" s="1"/>
      <c r="L75" s="20"/>
      <c r="M75" s="20"/>
      <c r="N75" s="20"/>
      <c r="O75" s="20"/>
      <c r="P75" s="20"/>
      <c r="Q75" s="20"/>
      <c r="U75" s="13"/>
      <c r="V75" s="1"/>
      <c r="W75" s="1"/>
      <c r="X75" s="1"/>
      <c r="Y75" s="1"/>
      <c r="Z75" s="1"/>
      <c r="AA75" s="1"/>
      <c r="AB75" s="1"/>
    </row>
    <row r="76" spans="1:28" ht="18" customHeight="1" x14ac:dyDescent="0.2">
      <c r="A76" s="1"/>
      <c r="B76" s="1"/>
      <c r="C76" s="1"/>
      <c r="D76" s="13"/>
      <c r="E76" s="1"/>
      <c r="F76" s="1"/>
      <c r="G76" s="1"/>
      <c r="H76" s="19"/>
      <c r="I76" s="19"/>
      <c r="J76" s="19"/>
      <c r="K76" s="1"/>
      <c r="L76" s="20"/>
      <c r="M76" s="20"/>
      <c r="N76" s="20"/>
      <c r="O76" s="20"/>
      <c r="P76" s="20"/>
      <c r="Q76" s="20"/>
      <c r="U76" s="3"/>
      <c r="V76" s="1"/>
      <c r="W76" s="1"/>
      <c r="X76" s="1"/>
      <c r="Y76" s="1"/>
      <c r="Z76" s="1"/>
      <c r="AA76" s="1"/>
      <c r="AB76" s="1"/>
    </row>
    <row r="77" spans="1:28" ht="18" customHeight="1" x14ac:dyDescent="0.2">
      <c r="A77" s="1"/>
      <c r="B77" s="1"/>
      <c r="C77" s="1"/>
      <c r="D77" s="1"/>
      <c r="E77" s="1"/>
      <c r="F77" s="1"/>
      <c r="G77" s="1"/>
      <c r="H77" s="13"/>
      <c r="K77" s="11"/>
      <c r="R77" s="13"/>
      <c r="S77" s="1"/>
      <c r="T77" s="1"/>
      <c r="U77" s="1"/>
      <c r="V77" s="1"/>
      <c r="W77" s="1"/>
      <c r="X77" s="1"/>
      <c r="Y77" s="1"/>
      <c r="Z77" s="1"/>
      <c r="AA77" s="1"/>
      <c r="AB77" s="1"/>
    </row>
  </sheetData>
  <mergeCells count="281">
    <mergeCell ref="A6:AB6"/>
    <mergeCell ref="A7:AB7"/>
    <mergeCell ref="A8:AB8"/>
    <mergeCell ref="D9:AB9"/>
    <mergeCell ref="X10:AB11"/>
    <mergeCell ref="A1:AB1"/>
    <mergeCell ref="A2:AB2"/>
    <mergeCell ref="A3:AB3"/>
    <mergeCell ref="A4:AB4"/>
    <mergeCell ref="B5:AB5"/>
    <mergeCell ref="B14:C14"/>
    <mergeCell ref="D14:E14"/>
    <mergeCell ref="F14:G14"/>
    <mergeCell ref="H14:I14"/>
    <mergeCell ref="J14:L14"/>
    <mergeCell ref="B12:C12"/>
    <mergeCell ref="D12:I12"/>
    <mergeCell ref="J12:Q12"/>
    <mergeCell ref="R12:AB12"/>
    <mergeCell ref="B13:C13"/>
    <mergeCell ref="D13:E13"/>
    <mergeCell ref="F13:G13"/>
    <mergeCell ref="H13:I13"/>
    <mergeCell ref="J13:L13"/>
    <mergeCell ref="M13:O13"/>
    <mergeCell ref="M14:O14"/>
    <mergeCell ref="P14:Q14"/>
    <mergeCell ref="R14:T14"/>
    <mergeCell ref="U14:W14"/>
    <mergeCell ref="X14:Z14"/>
    <mergeCell ref="AA14:AB14"/>
    <mergeCell ref="P13:Q13"/>
    <mergeCell ref="R13:T13"/>
    <mergeCell ref="U13:W13"/>
    <mergeCell ref="X13:Z13"/>
    <mergeCell ref="AA13:AB13"/>
    <mergeCell ref="B16:C16"/>
    <mergeCell ref="D16:E16"/>
    <mergeCell ref="F16:G16"/>
    <mergeCell ref="H16:I16"/>
    <mergeCell ref="J16:L16"/>
    <mergeCell ref="B15:C15"/>
    <mergeCell ref="D15:E15"/>
    <mergeCell ref="F15:G15"/>
    <mergeCell ref="H15:I15"/>
    <mergeCell ref="J15:L15"/>
    <mergeCell ref="M16:O16"/>
    <mergeCell ref="P16:Q16"/>
    <mergeCell ref="R16:T16"/>
    <mergeCell ref="U16:W16"/>
    <mergeCell ref="X16:Z16"/>
    <mergeCell ref="AA16:AB16"/>
    <mergeCell ref="P15:Q15"/>
    <mergeCell ref="R15:T15"/>
    <mergeCell ref="U15:W15"/>
    <mergeCell ref="X15:Z15"/>
    <mergeCell ref="AA15:AB15"/>
    <mergeCell ref="M15:O15"/>
    <mergeCell ref="B18:C18"/>
    <mergeCell ref="D18:E18"/>
    <mergeCell ref="F18:G18"/>
    <mergeCell ref="H18:I18"/>
    <mergeCell ref="J18:L18"/>
    <mergeCell ref="B17:C17"/>
    <mergeCell ref="D17:E17"/>
    <mergeCell ref="F17:G17"/>
    <mergeCell ref="H17:I17"/>
    <mergeCell ref="J17:L17"/>
    <mergeCell ref="M18:O18"/>
    <mergeCell ref="P18:Q18"/>
    <mergeCell ref="R18:T18"/>
    <mergeCell ref="U18:W18"/>
    <mergeCell ref="X18:Z18"/>
    <mergeCell ref="AA18:AB18"/>
    <mergeCell ref="P17:Q17"/>
    <mergeCell ref="R17:T17"/>
    <mergeCell ref="U17:W17"/>
    <mergeCell ref="X17:Z17"/>
    <mergeCell ref="AA17:AB17"/>
    <mergeCell ref="M17:O17"/>
    <mergeCell ref="B20:C20"/>
    <mergeCell ref="D20:E20"/>
    <mergeCell ref="F20:G20"/>
    <mergeCell ref="H20:I20"/>
    <mergeCell ref="J20:L20"/>
    <mergeCell ref="B19:C19"/>
    <mergeCell ref="D19:E19"/>
    <mergeCell ref="F19:G19"/>
    <mergeCell ref="H19:I19"/>
    <mergeCell ref="J19:L19"/>
    <mergeCell ref="M20:O20"/>
    <mergeCell ref="P20:Q20"/>
    <mergeCell ref="R20:T20"/>
    <mergeCell ref="U20:W20"/>
    <mergeCell ref="X20:Z20"/>
    <mergeCell ref="AA20:AB20"/>
    <mergeCell ref="P19:Q19"/>
    <mergeCell ref="R19:T19"/>
    <mergeCell ref="U19:W19"/>
    <mergeCell ref="X19:Z19"/>
    <mergeCell ref="AA19:AB19"/>
    <mergeCell ref="M19:O19"/>
    <mergeCell ref="B22:C22"/>
    <mergeCell ref="D22:E22"/>
    <mergeCell ref="F22:G22"/>
    <mergeCell ref="H22:I22"/>
    <mergeCell ref="J22:L22"/>
    <mergeCell ref="B21:C21"/>
    <mergeCell ref="D21:E21"/>
    <mergeCell ref="F21:G21"/>
    <mergeCell ref="H21:I21"/>
    <mergeCell ref="J21:L21"/>
    <mergeCell ref="M22:O22"/>
    <mergeCell ref="P22:Q22"/>
    <mergeCell ref="R22:T22"/>
    <mergeCell ref="U22:W22"/>
    <mergeCell ref="X22:Z22"/>
    <mergeCell ref="AA22:AB22"/>
    <mergeCell ref="P21:Q21"/>
    <mergeCell ref="R21:T21"/>
    <mergeCell ref="U21:W21"/>
    <mergeCell ref="X21:Z21"/>
    <mergeCell ref="AA21:AB21"/>
    <mergeCell ref="M21:O21"/>
    <mergeCell ref="B24:C24"/>
    <mergeCell ref="D24:E24"/>
    <mergeCell ref="F24:G24"/>
    <mergeCell ref="H24:I24"/>
    <mergeCell ref="J24:L24"/>
    <mergeCell ref="B23:C23"/>
    <mergeCell ref="D23:E23"/>
    <mergeCell ref="F23:G23"/>
    <mergeCell ref="H23:I23"/>
    <mergeCell ref="J23:L23"/>
    <mergeCell ref="M24:O24"/>
    <mergeCell ref="P24:Q24"/>
    <mergeCell ref="R24:T24"/>
    <mergeCell ref="U24:W24"/>
    <mergeCell ref="X24:Z24"/>
    <mergeCell ref="AA24:AB24"/>
    <mergeCell ref="P23:Q23"/>
    <mergeCell ref="R23:T23"/>
    <mergeCell ref="U23:W23"/>
    <mergeCell ref="X23:Z23"/>
    <mergeCell ref="AA23:AB23"/>
    <mergeCell ref="M23:O23"/>
    <mergeCell ref="U26:W26"/>
    <mergeCell ref="X26:Z26"/>
    <mergeCell ref="AA26:AB26"/>
    <mergeCell ref="P25:Q25"/>
    <mergeCell ref="R25:T25"/>
    <mergeCell ref="U25:W25"/>
    <mergeCell ref="X25:Z25"/>
    <mergeCell ref="AA25:AB25"/>
    <mergeCell ref="B26:C26"/>
    <mergeCell ref="D26:E26"/>
    <mergeCell ref="F26:G26"/>
    <mergeCell ref="H26:I26"/>
    <mergeCell ref="J26:L26"/>
    <mergeCell ref="B25:C25"/>
    <mergeCell ref="D25:E25"/>
    <mergeCell ref="F25:G25"/>
    <mergeCell ref="H25:I25"/>
    <mergeCell ref="J25:L25"/>
    <mergeCell ref="M25:O25"/>
    <mergeCell ref="I28:L28"/>
    <mergeCell ref="N28:T28"/>
    <mergeCell ref="I29:L29"/>
    <mergeCell ref="N29:T29"/>
    <mergeCell ref="I30:L30"/>
    <mergeCell ref="N30:T30"/>
    <mergeCell ref="M26:O26"/>
    <mergeCell ref="P26:Q26"/>
    <mergeCell ref="R26:T26"/>
    <mergeCell ref="T38:U38"/>
    <mergeCell ref="V38:W38"/>
    <mergeCell ref="X38:AB38"/>
    <mergeCell ref="T39:U39"/>
    <mergeCell ref="V39:W39"/>
    <mergeCell ref="X39:AB39"/>
    <mergeCell ref="I31:L31"/>
    <mergeCell ref="I32:L32"/>
    <mergeCell ref="T36:U36"/>
    <mergeCell ref="V36:W36"/>
    <mergeCell ref="X36:AB36"/>
    <mergeCell ref="X37:AB37"/>
    <mergeCell ref="X42:AB42"/>
    <mergeCell ref="T42:U42"/>
    <mergeCell ref="V42:W42"/>
    <mergeCell ref="T40:U40"/>
    <mergeCell ref="V40:W40"/>
    <mergeCell ref="X40:AB40"/>
    <mergeCell ref="T41:U41"/>
    <mergeCell ref="V41:W41"/>
    <mergeCell ref="X41:AB41"/>
    <mergeCell ref="A46:AB46"/>
    <mergeCell ref="D51:H51"/>
    <mergeCell ref="I51:M51"/>
    <mergeCell ref="N51:R51"/>
    <mergeCell ref="S51:W51"/>
    <mergeCell ref="X51:AB51"/>
    <mergeCell ref="J43:N43"/>
    <mergeCell ref="O43:P43"/>
    <mergeCell ref="Q43:U43"/>
    <mergeCell ref="X43:AB43"/>
    <mergeCell ref="P44:Q44"/>
    <mergeCell ref="X44:AB44"/>
    <mergeCell ref="V52:W52"/>
    <mergeCell ref="X52:Z52"/>
    <mergeCell ref="AA52:AB52"/>
    <mergeCell ref="D53:H53"/>
    <mergeCell ref="I53:K53"/>
    <mergeCell ref="L53:M53"/>
    <mergeCell ref="N53:P53"/>
    <mergeCell ref="Q53:R53"/>
    <mergeCell ref="S53:U53"/>
    <mergeCell ref="V53:W53"/>
    <mergeCell ref="D52:H52"/>
    <mergeCell ref="I52:K52"/>
    <mergeCell ref="L52:M52"/>
    <mergeCell ref="N52:P52"/>
    <mergeCell ref="Q52:R52"/>
    <mergeCell ref="S52:U52"/>
    <mergeCell ref="X53:Z53"/>
    <mergeCell ref="AA53:AB53"/>
    <mergeCell ref="D54:H54"/>
    <mergeCell ref="I54:K54"/>
    <mergeCell ref="L54:M54"/>
    <mergeCell ref="N54:P54"/>
    <mergeCell ref="Q54:R54"/>
    <mergeCell ref="S54:U54"/>
    <mergeCell ref="V54:W54"/>
    <mergeCell ref="X54:Z54"/>
    <mergeCell ref="AA54:AB54"/>
    <mergeCell ref="D55:H55"/>
    <mergeCell ref="I55:K55"/>
    <mergeCell ref="L55:M55"/>
    <mergeCell ref="N55:P55"/>
    <mergeCell ref="Q55:R55"/>
    <mergeCell ref="S55:U55"/>
    <mergeCell ref="V55:W55"/>
    <mergeCell ref="X55:Z55"/>
    <mergeCell ref="AA55:AB55"/>
    <mergeCell ref="AA56:AB56"/>
    <mergeCell ref="D57:H57"/>
    <mergeCell ref="I57:K57"/>
    <mergeCell ref="L57:M57"/>
    <mergeCell ref="N57:P57"/>
    <mergeCell ref="Q57:R57"/>
    <mergeCell ref="S57:U57"/>
    <mergeCell ref="V57:W57"/>
    <mergeCell ref="D56:H56"/>
    <mergeCell ref="I56:K56"/>
    <mergeCell ref="L56:M56"/>
    <mergeCell ref="N56:P56"/>
    <mergeCell ref="Q56:R56"/>
    <mergeCell ref="S56:U56"/>
    <mergeCell ref="H75:J75"/>
    <mergeCell ref="L75:Q75"/>
    <mergeCell ref="H76:J76"/>
    <mergeCell ref="L76:Q76"/>
    <mergeCell ref="C48:AB48"/>
    <mergeCell ref="B69:C69"/>
    <mergeCell ref="F69:I69"/>
    <mergeCell ref="B70:C70"/>
    <mergeCell ref="F70:I70"/>
    <mergeCell ref="A72:AB72"/>
    <mergeCell ref="A65:AB65"/>
    <mergeCell ref="A66:AB66"/>
    <mergeCell ref="B67:C67"/>
    <mergeCell ref="H67:I67"/>
    <mergeCell ref="B68:C68"/>
    <mergeCell ref="H68:I68"/>
    <mergeCell ref="X57:Z57"/>
    <mergeCell ref="AA57:AB57"/>
    <mergeCell ref="J60:M60"/>
    <mergeCell ref="J61:M61"/>
    <mergeCell ref="J62:M62"/>
    <mergeCell ref="J63:M63"/>
    <mergeCell ref="V56:W56"/>
    <mergeCell ref="X56:Z56"/>
  </mergeCells>
  <phoneticPr fontId="3"/>
  <pageMargins left="0.9055118110236221" right="0.11811023622047245" top="0.9448818897637796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vt:lpstr>
      <vt:lpstr>'R1'!Print_Area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tenohira</cp:lastModifiedBy>
  <cp:lastPrinted>2019-05-30T01:54:06Z</cp:lastPrinted>
  <dcterms:created xsi:type="dcterms:W3CDTF">2012-04-21T07:44:21Z</dcterms:created>
  <dcterms:modified xsi:type="dcterms:W3CDTF">2019-05-31T02:30:42Z</dcterms:modified>
</cp:coreProperties>
</file>