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nohira\Documents\事業報告書\30事業報告書\"/>
    </mc:Choice>
  </mc:AlternateContent>
  <bookViews>
    <workbookView xWindow="0" yWindow="0" windowWidth="23040" windowHeight="9408"/>
  </bookViews>
  <sheets>
    <sheet name="30活動計算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1" i="1"/>
  <c r="C13" i="1"/>
  <c r="C17" i="1"/>
  <c r="C20" i="1"/>
  <c r="D25" i="1" s="1"/>
  <c r="C24" i="1"/>
  <c r="B34" i="1"/>
  <c r="C59" i="1" s="1"/>
  <c r="B58" i="1"/>
  <c r="C63" i="1"/>
  <c r="B70" i="1"/>
  <c r="B79" i="1"/>
  <c r="C80" i="1" s="1"/>
  <c r="D81" i="1" l="1"/>
  <c r="D82" i="1" s="1"/>
  <c r="D84" i="1" s="1"/>
</calcChain>
</file>

<file path=xl/sharedStrings.xml><?xml version="1.0" encoding="utf-8"?>
<sst xmlns="http://schemas.openxmlformats.org/spreadsheetml/2006/main" count="85" uniqueCount="72">
  <si>
    <t>　  次期繰越正味財産額</t>
    <rPh sb="7" eb="9">
      <t>ショウミ</t>
    </rPh>
    <rPh sb="9" eb="11">
      <t>ザイサン</t>
    </rPh>
    <phoneticPr fontId="4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</si>
  <si>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4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</si>
  <si>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4"/>
  </si>
  <si>
    <t>　経常費用計</t>
    <rPh sb="1" eb="3">
      <t>ケイジョウ</t>
    </rPh>
    <rPh sb="3" eb="5">
      <t>ヒヨウ</t>
    </rPh>
    <rPh sb="5" eb="6">
      <t>ケイ</t>
    </rPh>
    <phoneticPr fontId="4"/>
  </si>
  <si>
    <t>　　管理費計</t>
    <rPh sb="2" eb="4">
      <t>カンリ</t>
    </rPh>
    <rPh sb="5" eb="6">
      <t>ケイ</t>
    </rPh>
    <phoneticPr fontId="4"/>
  </si>
  <si>
    <t xml:space="preserve">   　　その他の経費計</t>
    <rPh sb="7" eb="8">
      <t>タ</t>
    </rPh>
    <rPh sb="9" eb="11">
      <t>ケイヒ</t>
    </rPh>
    <rPh sb="11" eb="12">
      <t>ケイ</t>
    </rPh>
    <phoneticPr fontId="4"/>
  </si>
  <si>
    <t>　　　　雑費</t>
    <rPh sb="4" eb="6">
      <t>ザッピ</t>
    </rPh>
    <phoneticPr fontId="4"/>
  </si>
  <si>
    <t>　　　　支払会費</t>
    <rPh sb="4" eb="6">
      <t>シハライ</t>
    </rPh>
    <rPh sb="6" eb="8">
      <t>カイヒ</t>
    </rPh>
    <phoneticPr fontId="4"/>
  </si>
  <si>
    <t>　　　　公租公課</t>
    <rPh sb="4" eb="6">
      <t>コウソ</t>
    </rPh>
    <rPh sb="6" eb="8">
      <t>コウカ</t>
    </rPh>
    <phoneticPr fontId="4"/>
  </si>
  <si>
    <t>　　　　賃借料</t>
    <rPh sb="4" eb="7">
      <t>チンシャクリョウ</t>
    </rPh>
    <phoneticPr fontId="4"/>
  </si>
  <si>
    <t>　　　　印刷製本費</t>
    <rPh sb="4" eb="6">
      <t>インサツ</t>
    </rPh>
    <rPh sb="6" eb="8">
      <t>セイホン</t>
    </rPh>
    <rPh sb="8" eb="9">
      <t>ヒ</t>
    </rPh>
    <phoneticPr fontId="4"/>
  </si>
  <si>
    <t>　　　　通信運搬費</t>
    <rPh sb="4" eb="6">
      <t>ツウシン</t>
    </rPh>
    <rPh sb="6" eb="8">
      <t>ウンパン</t>
    </rPh>
    <rPh sb="8" eb="9">
      <t>ヒ</t>
    </rPh>
    <phoneticPr fontId="4"/>
  </si>
  <si>
    <t>　　　　会議費</t>
    <rPh sb="4" eb="7">
      <t>カイギヒ</t>
    </rPh>
    <phoneticPr fontId="4"/>
  </si>
  <si>
    <t xml:space="preserve">    ２）その他の経費</t>
    <rPh sb="8" eb="9">
      <t>タ</t>
    </rPh>
    <rPh sb="10" eb="12">
      <t>ケイヒ</t>
    </rPh>
    <phoneticPr fontId="4"/>
  </si>
  <si>
    <t>　　　　人件費計</t>
    <rPh sb="4" eb="7">
      <t>ジンケンヒ</t>
    </rPh>
    <rPh sb="7" eb="8">
      <t>ケイ</t>
    </rPh>
    <phoneticPr fontId="4"/>
  </si>
  <si>
    <t>　　　　法定福利費</t>
    <rPh sb="4" eb="6">
      <t>ホウテイ</t>
    </rPh>
    <rPh sb="6" eb="8">
      <t>フクリ</t>
    </rPh>
    <rPh sb="8" eb="9">
      <t>ヒ</t>
    </rPh>
    <phoneticPr fontId="4"/>
  </si>
  <si>
    <t>　　　　通勤費</t>
    <rPh sb="4" eb="6">
      <t>ツウキン</t>
    </rPh>
    <rPh sb="6" eb="7">
      <t>ヒ</t>
    </rPh>
    <phoneticPr fontId="4"/>
  </si>
  <si>
    <t xml:space="preserve">  　　　給与手当</t>
    <rPh sb="5" eb="7">
      <t>キュウヨ</t>
    </rPh>
    <rPh sb="7" eb="9">
      <t>テアテ</t>
    </rPh>
    <phoneticPr fontId="4"/>
  </si>
  <si>
    <t>　　　　役員報酬</t>
    <rPh sb="4" eb="6">
      <t>ヤクイン</t>
    </rPh>
    <rPh sb="6" eb="8">
      <t>ホウシュウ</t>
    </rPh>
    <phoneticPr fontId="4"/>
  </si>
  <si>
    <t xml:space="preserve">  　１）人件費</t>
    <rPh sb="5" eb="8">
      <t>ジンケンヒ</t>
    </rPh>
    <phoneticPr fontId="4"/>
  </si>
  <si>
    <t>　２．管理費</t>
    <rPh sb="3" eb="6">
      <t>カンリヒ</t>
    </rPh>
    <phoneticPr fontId="4"/>
  </si>
  <si>
    <t xml:space="preserve">       障害者の社会活動を促進する事業費　計</t>
    <rPh sb="7" eb="10">
      <t>ショウガイシャ</t>
    </rPh>
    <rPh sb="11" eb="13">
      <t>シャカイ</t>
    </rPh>
    <rPh sb="13" eb="15">
      <t>カツドウ</t>
    </rPh>
    <rPh sb="16" eb="18">
      <t>ソクシン</t>
    </rPh>
    <rPh sb="20" eb="22">
      <t>ジギョウ</t>
    </rPh>
    <rPh sb="22" eb="23">
      <t>ヒ</t>
    </rPh>
    <rPh sb="24" eb="25">
      <t>ケイ</t>
    </rPh>
    <phoneticPr fontId="4"/>
  </si>
  <si>
    <t>　　　    歩行訓練委託料</t>
    <rPh sb="7" eb="9">
      <t>ホコウ</t>
    </rPh>
    <rPh sb="9" eb="11">
      <t>クンレン</t>
    </rPh>
    <rPh sb="11" eb="14">
      <t>イタクリョウ</t>
    </rPh>
    <phoneticPr fontId="4"/>
  </si>
  <si>
    <t>　　　　　マッサージ施療手当</t>
    <rPh sb="10" eb="12">
      <t>セリョウ</t>
    </rPh>
    <rPh sb="12" eb="14">
      <t>テアテ</t>
    </rPh>
    <phoneticPr fontId="4"/>
  </si>
  <si>
    <t xml:space="preserve">     ② 障害者の社会活動を促進する事業</t>
    <rPh sb="7" eb="10">
      <t>ショウガイシャ</t>
    </rPh>
    <rPh sb="11" eb="13">
      <t>シャカイ</t>
    </rPh>
    <rPh sb="13" eb="15">
      <t>カツドウ</t>
    </rPh>
    <rPh sb="16" eb="18">
      <t>ソクシン</t>
    </rPh>
    <rPh sb="20" eb="22">
      <t>ジギョウ</t>
    </rPh>
    <phoneticPr fontId="4"/>
  </si>
  <si>
    <t xml:space="preserve">     障害者総合支援法に基づく事業費 計</t>
    <rPh sb="5" eb="8">
      <t>ショウガイシャ</t>
    </rPh>
    <rPh sb="8" eb="10">
      <t>ソウゴウ</t>
    </rPh>
    <rPh sb="12" eb="13">
      <t>ホウ</t>
    </rPh>
    <rPh sb="14" eb="15">
      <t>モト</t>
    </rPh>
    <rPh sb="17" eb="19">
      <t>ジギョウ</t>
    </rPh>
    <rPh sb="21" eb="22">
      <t>ケイ</t>
    </rPh>
    <phoneticPr fontId="4"/>
  </si>
  <si>
    <t>　　　 その他経費計</t>
    <rPh sb="6" eb="7">
      <t>タ</t>
    </rPh>
    <rPh sb="7" eb="9">
      <t>ケイヒ</t>
    </rPh>
    <rPh sb="9" eb="10">
      <t>ケイ</t>
    </rPh>
    <phoneticPr fontId="4"/>
  </si>
  <si>
    <t xml:space="preserve">            金      額    （円）</t>
    <rPh sb="12" eb="20">
      <t>キンガク</t>
    </rPh>
    <rPh sb="25" eb="26">
      <t>エン</t>
    </rPh>
    <phoneticPr fontId="4"/>
  </si>
  <si>
    <t xml:space="preserve">           科              目</t>
    <rPh sb="11" eb="27">
      <t>カモク</t>
    </rPh>
    <phoneticPr fontId="4"/>
  </si>
  <si>
    <t>　　　 就労支援事業費</t>
    <rPh sb="4" eb="6">
      <t>シュウロウ</t>
    </rPh>
    <rPh sb="6" eb="8">
      <t>シエン</t>
    </rPh>
    <rPh sb="8" eb="10">
      <t>ジギョウ</t>
    </rPh>
    <phoneticPr fontId="4"/>
  </si>
  <si>
    <t>　　　　委託費</t>
    <rPh sb="4" eb="6">
      <t>イタク</t>
    </rPh>
    <rPh sb="6" eb="7">
      <t>ヒ</t>
    </rPh>
    <phoneticPr fontId="4"/>
  </si>
  <si>
    <t>　　　　支払手数料</t>
    <rPh sb="4" eb="6">
      <t>シハライ</t>
    </rPh>
    <rPh sb="6" eb="9">
      <t>テスウリョウ</t>
    </rPh>
    <phoneticPr fontId="4"/>
  </si>
  <si>
    <t>　　　　支払負担金</t>
    <rPh sb="4" eb="6">
      <t>シハラ</t>
    </rPh>
    <rPh sb="6" eb="9">
      <t>フタンキン</t>
    </rPh>
    <phoneticPr fontId="4"/>
  </si>
  <si>
    <t>　　　　諸謝金</t>
    <rPh sb="4" eb="5">
      <t>ショ</t>
    </rPh>
    <rPh sb="5" eb="7">
      <t>シャキン</t>
    </rPh>
    <phoneticPr fontId="4"/>
  </si>
  <si>
    <t>　　　　保険料</t>
    <rPh sb="4" eb="7">
      <t>ホケンリョウ</t>
    </rPh>
    <phoneticPr fontId="4"/>
  </si>
  <si>
    <t>　　　　水道光熱費</t>
    <rPh sb="4" eb="6">
      <t>スイドウ</t>
    </rPh>
    <rPh sb="6" eb="9">
      <t>コウネツヒ</t>
    </rPh>
    <phoneticPr fontId="4"/>
  </si>
  <si>
    <t>　　　　燃料費</t>
    <rPh sb="4" eb="7">
      <t>ネンリョウヒ</t>
    </rPh>
    <phoneticPr fontId="4"/>
  </si>
  <si>
    <t>　　　　新聞図書費</t>
    <rPh sb="4" eb="9">
      <t>シンブントショヒ</t>
    </rPh>
    <phoneticPr fontId="4"/>
  </si>
  <si>
    <t>　　　　車両費</t>
    <rPh sb="4" eb="6">
      <t>シャリョウ</t>
    </rPh>
    <rPh sb="6" eb="7">
      <t>ヒ</t>
    </rPh>
    <phoneticPr fontId="4"/>
  </si>
  <si>
    <t>　　　　修繕費</t>
    <rPh sb="4" eb="7">
      <t>シュウゼンヒ</t>
    </rPh>
    <phoneticPr fontId="4"/>
  </si>
  <si>
    <t>　　　　消耗品費</t>
    <rPh sb="4" eb="6">
      <t>ショウモウ</t>
    </rPh>
    <rPh sb="6" eb="7">
      <t>ヒン</t>
    </rPh>
    <rPh sb="7" eb="8">
      <t>ヒ</t>
    </rPh>
    <phoneticPr fontId="4"/>
  </si>
  <si>
    <t>　　　　宣伝広告費</t>
    <rPh sb="4" eb="6">
      <t>センデン</t>
    </rPh>
    <rPh sb="6" eb="9">
      <t>コウコクヒ</t>
    </rPh>
    <phoneticPr fontId="4"/>
  </si>
  <si>
    <t>　　　　消耗什器備品費</t>
    <rPh sb="4" eb="6">
      <t>ショウモウ</t>
    </rPh>
    <rPh sb="6" eb="8">
      <t>ジュウキ</t>
    </rPh>
    <rPh sb="8" eb="10">
      <t>ビヒン</t>
    </rPh>
    <rPh sb="10" eb="11">
      <t>ヒ</t>
    </rPh>
    <phoneticPr fontId="4"/>
  </si>
  <si>
    <t>　　　　減価償却費</t>
    <rPh sb="4" eb="6">
      <t>ゲンカ</t>
    </rPh>
    <rPh sb="6" eb="8">
      <t>ショウキャク</t>
    </rPh>
    <rPh sb="8" eb="9">
      <t>ヒ</t>
    </rPh>
    <phoneticPr fontId="4"/>
  </si>
  <si>
    <t>　　　　旅費交通費</t>
    <rPh sb="4" eb="6">
      <t>リョヒ</t>
    </rPh>
    <rPh sb="6" eb="9">
      <t>コウツウヒ</t>
    </rPh>
    <phoneticPr fontId="4"/>
  </si>
  <si>
    <t>　　　　研修費</t>
    <rPh sb="4" eb="7">
      <t>ケンシュウヒ</t>
    </rPh>
    <phoneticPr fontId="4"/>
  </si>
  <si>
    <t>　　　　退職給付費用</t>
    <phoneticPr fontId="4"/>
  </si>
  <si>
    <t>　　　　福利厚生費</t>
    <phoneticPr fontId="4"/>
  </si>
  <si>
    <t xml:space="preserve">     ① 障害者総合支援法に基づく事業</t>
    <rPh sb="7" eb="10">
      <t>ショウガイシャ</t>
    </rPh>
    <rPh sb="10" eb="12">
      <t>ソウゴウ</t>
    </rPh>
    <rPh sb="14" eb="15">
      <t>ホウ</t>
    </rPh>
    <rPh sb="16" eb="17">
      <t>モト</t>
    </rPh>
    <rPh sb="19" eb="21">
      <t>ジギョウ</t>
    </rPh>
    <phoneticPr fontId="4"/>
  </si>
  <si>
    <t>Ⅱ　経常費用</t>
    <rPh sb="2" eb="4">
      <t>ケイジョウ</t>
    </rPh>
    <rPh sb="4" eb="6">
      <t>ヒヨウ</t>
    </rPh>
    <phoneticPr fontId="4"/>
  </si>
  <si>
    <t>　経常収益計</t>
    <rPh sb="1" eb="3">
      <t>ケイジョウ</t>
    </rPh>
    <rPh sb="3" eb="5">
      <t>シュウエキ</t>
    </rPh>
    <rPh sb="5" eb="6">
      <t>ケイ</t>
    </rPh>
    <phoneticPr fontId="4"/>
  </si>
  <si>
    <t>　　　雑収益</t>
    <rPh sb="3" eb="4">
      <t>ザツ</t>
    </rPh>
    <rPh sb="4" eb="6">
      <t>シュウエキ</t>
    </rPh>
    <phoneticPr fontId="4"/>
  </si>
  <si>
    <t>　　　受取配当金</t>
    <rPh sb="3" eb="5">
      <t>ウケトリ</t>
    </rPh>
    <rPh sb="5" eb="8">
      <t>ハイトウキン</t>
    </rPh>
    <phoneticPr fontId="4"/>
  </si>
  <si>
    <t>　　　受取利息</t>
    <rPh sb="3" eb="5">
      <t>ウケトリ</t>
    </rPh>
    <rPh sb="5" eb="7">
      <t>リソク</t>
    </rPh>
    <phoneticPr fontId="4"/>
  </si>
  <si>
    <t xml:space="preserve">  ５．その他の収益</t>
    <rPh sb="6" eb="7">
      <t>タ</t>
    </rPh>
    <rPh sb="8" eb="10">
      <t>シュウエキ</t>
    </rPh>
    <phoneticPr fontId="4"/>
  </si>
  <si>
    <t>　　　　 視覚障害者歩行訓練事業収益</t>
    <rPh sb="5" eb="7">
      <t>シカク</t>
    </rPh>
    <rPh sb="7" eb="9">
      <t>ショウガイ</t>
    </rPh>
    <rPh sb="9" eb="10">
      <t>シャ</t>
    </rPh>
    <rPh sb="10" eb="12">
      <t>ホコウ</t>
    </rPh>
    <rPh sb="12" eb="14">
      <t>クンレン</t>
    </rPh>
    <rPh sb="14" eb="16">
      <t>ジギョウ</t>
    </rPh>
    <rPh sb="16" eb="18">
      <t>シュウエキ</t>
    </rPh>
    <phoneticPr fontId="4"/>
  </si>
  <si>
    <t>　　　　 訪問マッサージ事業収益</t>
    <rPh sb="5" eb="7">
      <t>ホウモン</t>
    </rPh>
    <rPh sb="12" eb="14">
      <t>ジギョウ</t>
    </rPh>
    <rPh sb="14" eb="16">
      <t>シュウエキ</t>
    </rPh>
    <phoneticPr fontId="4"/>
  </si>
  <si>
    <t>　　　　 就労支援事業収益</t>
    <rPh sb="5" eb="7">
      <t>シュウロウ</t>
    </rPh>
    <rPh sb="7" eb="9">
      <t>シエン</t>
    </rPh>
    <rPh sb="9" eb="11">
      <t>ジギョウ</t>
    </rPh>
    <rPh sb="11" eb="13">
      <t>シュウエキ</t>
    </rPh>
    <phoneticPr fontId="4"/>
  </si>
  <si>
    <t xml:space="preserve">     　　就労継続支援事業収益</t>
    <rPh sb="7" eb="9">
      <t>シュウロウ</t>
    </rPh>
    <rPh sb="9" eb="11">
      <t>ケイゾク</t>
    </rPh>
    <rPh sb="11" eb="13">
      <t>シエン</t>
    </rPh>
    <rPh sb="13" eb="15">
      <t>ジギョウ</t>
    </rPh>
    <rPh sb="15" eb="17">
      <t>シュウエキ</t>
    </rPh>
    <phoneticPr fontId="4"/>
  </si>
  <si>
    <t xml:space="preserve">     ① 障害者総合支援法に基づく事業収益</t>
    <rPh sb="7" eb="10">
      <t>ショウガイシャ</t>
    </rPh>
    <rPh sb="10" eb="12">
      <t>ソウゴウ</t>
    </rPh>
    <rPh sb="14" eb="15">
      <t>ホウ</t>
    </rPh>
    <rPh sb="16" eb="17">
      <t>モト</t>
    </rPh>
    <rPh sb="19" eb="21">
      <t>ジギョウ</t>
    </rPh>
    <rPh sb="21" eb="23">
      <t>シュウエキ</t>
    </rPh>
    <phoneticPr fontId="4"/>
  </si>
  <si>
    <t xml:space="preserve">  ４．事業収益</t>
    <rPh sb="4" eb="6">
      <t>ジギョウ</t>
    </rPh>
    <rPh sb="6" eb="8">
      <t>シュウエキ</t>
    </rPh>
    <phoneticPr fontId="4"/>
  </si>
  <si>
    <t>　　　受取国庫補助金</t>
    <rPh sb="3" eb="5">
      <t>ウケトリ</t>
    </rPh>
    <rPh sb="5" eb="6">
      <t>コク</t>
    </rPh>
    <rPh sb="6" eb="7">
      <t>クラ</t>
    </rPh>
    <rPh sb="7" eb="10">
      <t>ホジョキン</t>
    </rPh>
    <phoneticPr fontId="4"/>
  </si>
  <si>
    <t xml:space="preserve">  ３．受取補助金</t>
    <rPh sb="4" eb="6">
      <t>ウケトリ</t>
    </rPh>
    <rPh sb="6" eb="9">
      <t>ホジョキン</t>
    </rPh>
    <phoneticPr fontId="4"/>
  </si>
  <si>
    <t>　　　受取寄付金</t>
    <rPh sb="3" eb="5">
      <t>ウケトリ</t>
    </rPh>
    <rPh sb="5" eb="8">
      <t>キフキン</t>
    </rPh>
    <phoneticPr fontId="4"/>
  </si>
  <si>
    <t xml:space="preserve">  ２．受取寄付金</t>
    <rPh sb="4" eb="6">
      <t>ウケトリ</t>
    </rPh>
    <rPh sb="6" eb="9">
      <t>キフキン</t>
    </rPh>
    <phoneticPr fontId="4"/>
  </si>
  <si>
    <t>　　　賛助会員受取会費</t>
    <rPh sb="3" eb="5">
      <t>サンジョ</t>
    </rPh>
    <rPh sb="5" eb="7">
      <t>カイイン</t>
    </rPh>
    <rPh sb="7" eb="9">
      <t>ウケトリ</t>
    </rPh>
    <rPh sb="9" eb="11">
      <t>カイヒ</t>
    </rPh>
    <phoneticPr fontId="4"/>
  </si>
  <si>
    <t>　　　正会員受取会費</t>
    <rPh sb="3" eb="6">
      <t>セイカイイン</t>
    </rPh>
    <rPh sb="6" eb="8">
      <t>ウケトリ</t>
    </rPh>
    <rPh sb="8" eb="10">
      <t>カイヒ</t>
    </rPh>
    <phoneticPr fontId="4"/>
  </si>
  <si>
    <r>
      <t xml:space="preserve">  １．</t>
    </r>
    <r>
      <rPr>
        <sz val="11"/>
        <rFont val="ＭＳ Ｐゴシック"/>
        <family val="3"/>
        <charset val="128"/>
      </rPr>
      <t>受取会費</t>
    </r>
    <rPh sb="4" eb="6">
      <t>ウケトリ</t>
    </rPh>
    <phoneticPr fontId="4"/>
  </si>
  <si>
    <t xml:space="preserve">Ⅰ　経常収益 </t>
    <rPh sb="2" eb="4">
      <t>ケイジョウ</t>
    </rPh>
    <rPh sb="4" eb="6">
      <t>シュウエキ</t>
    </rPh>
    <phoneticPr fontId="4"/>
  </si>
  <si>
    <t>平成３０年４月１日から３１年３月３１日まで</t>
    <rPh sb="0" eb="2">
      <t>ヘイセイ</t>
    </rPh>
    <rPh sb="4" eb="5">
      <t>ネン</t>
    </rPh>
    <rPh sb="6" eb="7">
      <t>ツキ</t>
    </rPh>
    <rPh sb="8" eb="9">
      <t>ヒ</t>
    </rPh>
    <rPh sb="13" eb="14">
      <t>ネン</t>
    </rPh>
    <rPh sb="15" eb="16">
      <t>ガツ</t>
    </rPh>
    <rPh sb="18" eb="19">
      <t>ヒ</t>
    </rPh>
    <phoneticPr fontId="4"/>
  </si>
  <si>
    <t>活　　動　　計　算　書</t>
    <rPh sb="0" eb="1">
      <t>カツ</t>
    </rPh>
    <rPh sb="3" eb="4">
      <t>ドウ</t>
    </rPh>
    <rPh sb="6" eb="7">
      <t>ケイ</t>
    </rPh>
    <rPh sb="8" eb="9">
      <t>サン</t>
    </rPh>
    <rPh sb="10" eb="11">
      <t>ショ</t>
    </rPh>
    <phoneticPr fontId="4"/>
  </si>
  <si>
    <t>特定非営利活動法人てのひら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</si>
</sst>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);[Red]\(#,##0\)"/>
    <numFmt numFmtId="177" formatCode="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1">
    <xf numFmtId="0" fontId="0" fillId="0" borderId="0" xfId="0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38" fontId="0" fillId="0" borderId="1" xfId="2" applyFont="1" applyBorder="1"/>
    <xf numFmtId="38" fontId="0" fillId="0" borderId="2" xfId="2" applyFont="1" applyBorder="1"/>
    <xf numFmtId="38" fontId="0" fillId="0" borderId="3" xfId="2" applyFont="1" applyBorder="1"/>
    <xf numFmtId="0" fontId="1" fillId="0" borderId="3" xfId="1" applyFont="1" applyBorder="1" applyAlignment="1">
      <alignment vertical="center" shrinkToFit="1"/>
    </xf>
    <xf numFmtId="38" fontId="0" fillId="0" borderId="4" xfId="2" applyFont="1" applyBorder="1"/>
    <xf numFmtId="38" fontId="0" fillId="0" borderId="5" xfId="2" applyFont="1" applyBorder="1"/>
    <xf numFmtId="38" fontId="0" fillId="0" borderId="6" xfId="2" applyFont="1" applyBorder="1"/>
    <xf numFmtId="0" fontId="1" fillId="0" borderId="6" xfId="1" applyFont="1" applyBorder="1" applyAlignment="1">
      <alignment vertical="center" shrinkToFit="1"/>
    </xf>
    <xf numFmtId="38" fontId="0" fillId="0" borderId="10" xfId="2" applyFont="1" applyBorder="1"/>
    <xf numFmtId="0" fontId="1" fillId="0" borderId="6" xfId="1" applyBorder="1" applyAlignment="1">
      <alignment vertical="center" shrinkToFit="1"/>
    </xf>
    <xf numFmtId="0" fontId="6" fillId="0" borderId="6" xfId="1" applyFont="1" applyBorder="1" applyAlignment="1">
      <alignment horizontal="justify"/>
    </xf>
    <xf numFmtId="0" fontId="1" fillId="0" borderId="6" xfId="1" applyBorder="1" applyAlignment="1">
      <alignment horizontal="left" vertical="center" shrinkToFit="1"/>
    </xf>
    <xf numFmtId="38" fontId="0" fillId="0" borderId="11" xfId="2" applyFont="1" applyBorder="1"/>
    <xf numFmtId="38" fontId="0" fillId="0" borderId="2" xfId="2" applyFont="1" applyFill="1" applyBorder="1"/>
    <xf numFmtId="0" fontId="1" fillId="0" borderId="6" xfId="1" applyBorder="1" applyAlignment="1">
      <alignment horizontal="left" vertical="center" wrapText="1" shrinkToFit="1"/>
    </xf>
    <xf numFmtId="0" fontId="1" fillId="0" borderId="10" xfId="1" applyFont="1" applyBorder="1" applyAlignment="1">
      <alignment vertical="center"/>
    </xf>
    <xf numFmtId="0" fontId="1" fillId="0" borderId="3" xfId="1" applyBorder="1" applyAlignment="1">
      <alignment horizontal="left" vertical="center" wrapText="1" shrinkToFit="1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right" vertical="center"/>
    </xf>
    <xf numFmtId="38" fontId="7" fillId="0" borderId="5" xfId="2" applyFont="1" applyBorder="1"/>
    <xf numFmtId="0" fontId="1" fillId="0" borderId="0" xfId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8" fontId="10" fillId="0" borderId="0" xfId="2" applyFont="1" applyBorder="1" applyAlignment="1">
      <alignment horizontal="right" vertical="center"/>
    </xf>
    <xf numFmtId="0" fontId="1" fillId="0" borderId="0" xfId="1" applyFill="1" applyAlignment="1">
      <alignment vertical="center"/>
    </xf>
    <xf numFmtId="0" fontId="1" fillId="0" borderId="6" xfId="1" applyFont="1" applyFill="1" applyBorder="1" applyAlignment="1">
      <alignment vertical="center" shrinkToFit="1"/>
    </xf>
    <xf numFmtId="0" fontId="1" fillId="0" borderId="6" xfId="1" applyBorder="1"/>
    <xf numFmtId="38" fontId="0" fillId="0" borderId="0" xfId="2" applyFont="1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38" fontId="9" fillId="0" borderId="0" xfId="2" applyFont="1" applyFill="1" applyBorder="1" applyAlignment="1">
      <alignment vertical="center"/>
    </xf>
    <xf numFmtId="38" fontId="3" fillId="0" borderId="0" xfId="2" applyFont="1" applyBorder="1" applyAlignment="1">
      <alignment vertical="center"/>
    </xf>
    <xf numFmtId="10" fontId="1" fillId="0" borderId="0" xfId="1" applyNumberFormat="1" applyBorder="1" applyAlignment="1">
      <alignment vertical="center"/>
    </xf>
    <xf numFmtId="177" fontId="1" fillId="0" borderId="0" xfId="1" applyNumberForma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9" fontId="1" fillId="0" borderId="0" xfId="1" applyNumberFormat="1" applyBorder="1" applyAlignment="1">
      <alignment vertical="center"/>
    </xf>
    <xf numFmtId="38" fontId="9" fillId="0" borderId="0" xfId="2" applyFont="1" applyBorder="1" applyAlignment="1">
      <alignment vertical="center"/>
    </xf>
    <xf numFmtId="0" fontId="1" fillId="0" borderId="0" xfId="1" applyFill="1" applyBorder="1" applyAlignment="1">
      <alignment vertical="center"/>
    </xf>
    <xf numFmtId="38" fontId="3" fillId="0" borderId="0" xfId="1" applyNumberFormat="1" applyFont="1" applyBorder="1" applyAlignment="1">
      <alignment vertical="center"/>
    </xf>
    <xf numFmtId="38" fontId="1" fillId="0" borderId="0" xfId="1" applyNumberForma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9" fillId="0" borderId="0" xfId="2" applyFont="1" applyBorder="1" applyAlignment="1">
      <alignment horizontal="right" vertical="center"/>
    </xf>
    <xf numFmtId="38" fontId="8" fillId="0" borderId="0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6" fontId="1" fillId="0" borderId="0" xfId="1" applyNumberFormat="1" applyBorder="1" applyAlignment="1">
      <alignment vertical="center"/>
    </xf>
    <xf numFmtId="6" fontId="1" fillId="0" borderId="0" xfId="1" applyNumberFormat="1" applyBorder="1" applyAlignment="1">
      <alignment horizontal="center" vertical="center"/>
    </xf>
    <xf numFmtId="176" fontId="1" fillId="0" borderId="0" xfId="1" applyNumberFormat="1" applyBorder="1" applyAlignment="1">
      <alignment vertical="center"/>
    </xf>
    <xf numFmtId="9" fontId="5" fillId="0" borderId="0" xfId="1" applyNumberFormat="1" applyFont="1" applyBorder="1" applyAlignment="1">
      <alignment vertical="center"/>
    </xf>
    <xf numFmtId="0" fontId="1" fillId="0" borderId="0" xfId="1" applyBorder="1" applyAlignment="1">
      <alignment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8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71" sqref="S71"/>
    </sheetView>
  </sheetViews>
  <sheetFormatPr defaultColWidth="9" defaultRowHeight="13.2" x14ac:dyDescent="0.2"/>
  <cols>
    <col min="1" max="1" width="40.21875" style="3" customWidth="1"/>
    <col min="2" max="3" width="15.109375" style="2" customWidth="1"/>
    <col min="4" max="4" width="15.44140625" style="2" customWidth="1"/>
    <col min="5" max="5" width="4.44140625" style="1" customWidth="1"/>
    <col min="6" max="6" width="3.109375" style="1" customWidth="1"/>
    <col min="7" max="100" width="2.6640625" style="1" customWidth="1"/>
    <col min="101" max="16384" width="9" style="1"/>
  </cols>
  <sheetData>
    <row r="1" spans="1:50" ht="14.25" customHeight="1" x14ac:dyDescent="0.2">
      <c r="A1" s="34" t="s">
        <v>71</v>
      </c>
      <c r="F1" s="33"/>
    </row>
    <row r="2" spans="1:50" ht="27.6" customHeight="1" x14ac:dyDescent="0.2">
      <c r="A2" s="38" t="s">
        <v>70</v>
      </c>
      <c r="B2" s="38"/>
      <c r="C2" s="38"/>
      <c r="D2" s="38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6"/>
      <c r="U2" s="46"/>
      <c r="V2" s="46"/>
      <c r="W2" s="45"/>
      <c r="X2" s="45"/>
      <c r="Y2" s="45"/>
      <c r="Z2" s="45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14.25" customHeight="1" x14ac:dyDescent="0.2">
      <c r="A3" s="39" t="s">
        <v>69</v>
      </c>
      <c r="B3" s="39"/>
      <c r="C3" s="39"/>
      <c r="D3" s="39"/>
      <c r="F3" s="21"/>
      <c r="G3" s="21"/>
      <c r="H3" s="21"/>
      <c r="I3" s="21"/>
      <c r="J3" s="47"/>
      <c r="K3" s="47"/>
      <c r="L3" s="21"/>
      <c r="M3" s="21"/>
      <c r="N3" s="21"/>
      <c r="O3" s="21"/>
      <c r="P3" s="21"/>
      <c r="Q3" s="21"/>
      <c r="R3" s="21"/>
      <c r="S3" s="47"/>
      <c r="T3" s="47"/>
      <c r="U3" s="47"/>
      <c r="V3" s="47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47"/>
      <c r="AH3" s="47"/>
      <c r="AI3" s="21"/>
      <c r="AJ3" s="21"/>
      <c r="AK3" s="21"/>
      <c r="AL3" s="21"/>
      <c r="AM3" s="21"/>
      <c r="AN3" s="21"/>
      <c r="AO3" s="21"/>
      <c r="AP3" s="47"/>
      <c r="AQ3" s="47"/>
      <c r="AR3" s="47"/>
      <c r="AS3" s="47"/>
      <c r="AT3" s="21"/>
      <c r="AU3" s="21"/>
      <c r="AV3" s="21"/>
      <c r="AW3" s="21"/>
      <c r="AX3" s="21"/>
    </row>
    <row r="4" spans="1:50" ht="21.6" customHeight="1" x14ac:dyDescent="0.2">
      <c r="F4" s="21"/>
      <c r="G4" s="21"/>
      <c r="H4" s="21"/>
      <c r="I4" s="48"/>
      <c r="J4" s="48"/>
      <c r="K4" s="48"/>
      <c r="L4" s="48"/>
      <c r="M4" s="48"/>
      <c r="N4" s="48"/>
      <c r="O4" s="48"/>
      <c r="P4" s="48"/>
      <c r="Q4" s="48"/>
      <c r="R4" s="48"/>
      <c r="S4" s="41"/>
      <c r="T4" s="41"/>
      <c r="U4" s="41"/>
      <c r="V4" s="41"/>
      <c r="W4" s="41"/>
      <c r="X4" s="41"/>
      <c r="Y4" s="41"/>
      <c r="Z4" s="41"/>
      <c r="AA4" s="21"/>
      <c r="AB4" s="21"/>
      <c r="AC4" s="21"/>
      <c r="AD4" s="21"/>
      <c r="AE4" s="21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1"/>
      <c r="AQ4" s="41"/>
      <c r="AR4" s="41"/>
      <c r="AS4" s="41"/>
      <c r="AT4" s="41"/>
      <c r="AU4" s="41"/>
      <c r="AV4" s="41"/>
      <c r="AW4" s="41"/>
      <c r="AX4" s="21"/>
    </row>
    <row r="5" spans="1:50" ht="14.25" customHeight="1" x14ac:dyDescent="0.2">
      <c r="A5" s="19" t="s">
        <v>28</v>
      </c>
      <c r="B5" s="35" t="s">
        <v>27</v>
      </c>
      <c r="C5" s="36"/>
      <c r="D5" s="37"/>
      <c r="F5" s="49"/>
      <c r="G5" s="49"/>
      <c r="H5" s="49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41"/>
      <c r="U5" s="41"/>
      <c r="V5" s="41"/>
      <c r="W5" s="41"/>
      <c r="X5" s="41"/>
      <c r="Y5" s="41"/>
      <c r="Z5" s="41"/>
      <c r="AA5" s="21"/>
      <c r="AB5" s="21"/>
      <c r="AC5" s="49"/>
      <c r="AD5" s="49"/>
      <c r="AE5" s="49"/>
      <c r="AF5" s="48"/>
      <c r="AG5" s="48"/>
      <c r="AH5" s="48"/>
      <c r="AI5" s="48"/>
      <c r="AJ5" s="48"/>
      <c r="AK5" s="40"/>
      <c r="AL5" s="40"/>
      <c r="AM5" s="40"/>
      <c r="AN5" s="40"/>
      <c r="AO5" s="40"/>
      <c r="AP5" s="41"/>
      <c r="AQ5" s="41"/>
      <c r="AR5" s="41"/>
      <c r="AS5" s="41"/>
      <c r="AT5" s="41"/>
      <c r="AU5" s="41"/>
      <c r="AV5" s="41"/>
      <c r="AW5" s="41"/>
      <c r="AX5" s="21"/>
    </row>
    <row r="6" spans="1:50" ht="14.25" customHeight="1" x14ac:dyDescent="0.2">
      <c r="A6" s="11" t="s">
        <v>68</v>
      </c>
      <c r="B6" s="10"/>
      <c r="C6" s="16"/>
      <c r="D6" s="8"/>
      <c r="F6" s="49"/>
      <c r="G6" s="49"/>
      <c r="H6" s="49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41"/>
      <c r="U6" s="41"/>
      <c r="V6" s="41"/>
      <c r="W6" s="41"/>
      <c r="X6" s="41"/>
      <c r="Y6" s="41"/>
      <c r="Z6" s="41"/>
      <c r="AA6" s="21"/>
      <c r="AB6" s="21"/>
      <c r="AC6" s="49"/>
      <c r="AD6" s="49"/>
      <c r="AE6" s="49"/>
      <c r="AF6" s="48"/>
      <c r="AG6" s="48"/>
      <c r="AH6" s="48"/>
      <c r="AI6" s="48"/>
      <c r="AJ6" s="48"/>
      <c r="AK6" s="40"/>
      <c r="AL6" s="40"/>
      <c r="AM6" s="40"/>
      <c r="AN6" s="40"/>
      <c r="AO6" s="40"/>
      <c r="AP6" s="41"/>
      <c r="AQ6" s="41"/>
      <c r="AR6" s="41"/>
      <c r="AS6" s="41"/>
      <c r="AT6" s="41"/>
      <c r="AU6" s="41"/>
      <c r="AV6" s="41"/>
      <c r="AW6" s="41"/>
      <c r="AX6" s="21"/>
    </row>
    <row r="7" spans="1:50" ht="14.25" customHeight="1" x14ac:dyDescent="0.2">
      <c r="A7" s="11" t="s">
        <v>67</v>
      </c>
      <c r="B7" s="10"/>
      <c r="C7" s="9"/>
      <c r="D7" s="8"/>
      <c r="F7" s="49"/>
      <c r="G7" s="49"/>
      <c r="H7" s="49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  <c r="U7" s="41"/>
      <c r="V7" s="41"/>
      <c r="W7" s="41"/>
      <c r="X7" s="41"/>
      <c r="Y7" s="41"/>
      <c r="Z7" s="41"/>
      <c r="AA7" s="21"/>
      <c r="AB7" s="21"/>
      <c r="AC7" s="49"/>
      <c r="AD7" s="49"/>
      <c r="AE7" s="49"/>
      <c r="AF7" s="48"/>
      <c r="AG7" s="48"/>
      <c r="AH7" s="48"/>
      <c r="AI7" s="48"/>
      <c r="AJ7" s="48"/>
      <c r="AK7" s="40"/>
      <c r="AL7" s="40"/>
      <c r="AM7" s="40"/>
      <c r="AN7" s="40"/>
      <c r="AO7" s="40"/>
      <c r="AP7" s="41"/>
      <c r="AQ7" s="41"/>
      <c r="AR7" s="41"/>
      <c r="AS7" s="41"/>
      <c r="AT7" s="41"/>
      <c r="AU7" s="41"/>
      <c r="AV7" s="41"/>
      <c r="AW7" s="41"/>
      <c r="AX7" s="21"/>
    </row>
    <row r="8" spans="1:50" ht="14.25" customHeight="1" x14ac:dyDescent="0.2">
      <c r="A8" s="11" t="s">
        <v>66</v>
      </c>
      <c r="B8" s="10">
        <v>39000</v>
      </c>
      <c r="C8" s="9"/>
      <c r="D8" s="8"/>
      <c r="F8" s="49"/>
      <c r="G8" s="49"/>
      <c r="H8" s="49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1"/>
      <c r="U8" s="41"/>
      <c r="V8" s="41"/>
      <c r="W8" s="41"/>
      <c r="X8" s="41"/>
      <c r="Y8" s="41"/>
      <c r="Z8" s="41"/>
      <c r="AA8" s="21"/>
      <c r="AB8" s="21"/>
      <c r="AC8" s="49"/>
      <c r="AD8" s="49"/>
      <c r="AE8" s="49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1"/>
      <c r="AQ8" s="41"/>
      <c r="AR8" s="41"/>
      <c r="AS8" s="41"/>
      <c r="AT8" s="41"/>
      <c r="AU8" s="41"/>
      <c r="AV8" s="41"/>
      <c r="AW8" s="41"/>
      <c r="AX8" s="21"/>
    </row>
    <row r="9" spans="1:50" ht="14.25" customHeight="1" x14ac:dyDescent="0.2">
      <c r="A9" s="11" t="s">
        <v>65</v>
      </c>
      <c r="B9" s="5">
        <v>115000</v>
      </c>
      <c r="C9" s="9">
        <f>SUM(B8:B9)</f>
        <v>154000</v>
      </c>
      <c r="D9" s="8"/>
      <c r="F9" s="49"/>
      <c r="G9" s="49"/>
      <c r="H9" s="49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41"/>
      <c r="V9" s="41"/>
      <c r="W9" s="41"/>
      <c r="X9" s="41"/>
      <c r="Y9" s="41"/>
      <c r="Z9" s="41"/>
      <c r="AA9" s="21"/>
      <c r="AB9" s="21"/>
      <c r="AC9" s="49"/>
      <c r="AD9" s="49"/>
      <c r="AE9" s="49"/>
      <c r="AF9" s="48"/>
      <c r="AG9" s="48"/>
      <c r="AH9" s="48"/>
      <c r="AI9" s="48"/>
      <c r="AJ9" s="48"/>
      <c r="AK9" s="40"/>
      <c r="AL9" s="40"/>
      <c r="AM9" s="40"/>
      <c r="AN9" s="40"/>
      <c r="AO9" s="40"/>
      <c r="AP9" s="41"/>
      <c r="AQ9" s="41"/>
      <c r="AR9" s="41"/>
      <c r="AS9" s="41"/>
      <c r="AT9" s="41"/>
      <c r="AU9" s="41"/>
      <c r="AV9" s="41"/>
      <c r="AW9" s="41"/>
      <c r="AX9" s="21"/>
    </row>
    <row r="10" spans="1:50" ht="14.25" customHeight="1" x14ac:dyDescent="0.2">
      <c r="A10" s="11" t="s">
        <v>64</v>
      </c>
      <c r="B10" s="10"/>
      <c r="C10" s="9"/>
      <c r="D10" s="8"/>
      <c r="F10" s="49"/>
      <c r="G10" s="49"/>
      <c r="H10" s="4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1"/>
      <c r="X10" s="41"/>
      <c r="Y10" s="41"/>
      <c r="Z10" s="41"/>
      <c r="AA10" s="21"/>
      <c r="AB10" s="21"/>
      <c r="AC10" s="49"/>
      <c r="AD10" s="49"/>
      <c r="AE10" s="49"/>
      <c r="AF10" s="48"/>
      <c r="AG10" s="48"/>
      <c r="AH10" s="48"/>
      <c r="AI10" s="48"/>
      <c r="AJ10" s="48"/>
      <c r="AK10" s="40"/>
      <c r="AL10" s="40"/>
      <c r="AM10" s="40"/>
      <c r="AN10" s="40"/>
      <c r="AO10" s="40"/>
      <c r="AP10" s="41"/>
      <c r="AQ10" s="41"/>
      <c r="AR10" s="41"/>
      <c r="AS10" s="41"/>
      <c r="AT10" s="41"/>
      <c r="AU10" s="41"/>
      <c r="AV10" s="41"/>
      <c r="AW10" s="41"/>
      <c r="AX10" s="21"/>
    </row>
    <row r="11" spans="1:50" ht="14.25" customHeight="1" x14ac:dyDescent="0.2">
      <c r="A11" s="11" t="s">
        <v>63</v>
      </c>
      <c r="B11" s="5">
        <v>539657</v>
      </c>
      <c r="C11" s="9">
        <f>SUM(B11)</f>
        <v>539657</v>
      </c>
      <c r="D11" s="8"/>
      <c r="F11" s="49"/>
      <c r="G11" s="49"/>
      <c r="H11" s="49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1"/>
      <c r="X11" s="41"/>
      <c r="Y11" s="41"/>
      <c r="Z11" s="41"/>
      <c r="AA11" s="21"/>
      <c r="AB11" s="21"/>
      <c r="AC11" s="49"/>
      <c r="AD11" s="49"/>
      <c r="AE11" s="49"/>
      <c r="AF11" s="48"/>
      <c r="AG11" s="48"/>
      <c r="AH11" s="48"/>
      <c r="AI11" s="48"/>
      <c r="AJ11" s="48"/>
      <c r="AK11" s="40"/>
      <c r="AL11" s="40"/>
      <c r="AM11" s="40"/>
      <c r="AN11" s="40"/>
      <c r="AO11" s="40"/>
      <c r="AP11" s="41"/>
      <c r="AQ11" s="41"/>
      <c r="AR11" s="41"/>
      <c r="AS11" s="41"/>
      <c r="AT11" s="41"/>
      <c r="AU11" s="41"/>
      <c r="AV11" s="41"/>
      <c r="AW11" s="41"/>
      <c r="AX11" s="21"/>
    </row>
    <row r="12" spans="1:50" ht="14.25" customHeight="1" x14ac:dyDescent="0.2">
      <c r="A12" s="13" t="s">
        <v>62</v>
      </c>
      <c r="B12" s="10"/>
      <c r="C12" s="9"/>
      <c r="D12" s="8"/>
      <c r="F12" s="49"/>
      <c r="G12" s="49"/>
      <c r="H12" s="4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21"/>
      <c r="AB12" s="21"/>
      <c r="AC12" s="49"/>
      <c r="AD12" s="49"/>
      <c r="AE12" s="49"/>
      <c r="AF12" s="48"/>
      <c r="AG12" s="48"/>
      <c r="AH12" s="48"/>
      <c r="AI12" s="48"/>
      <c r="AJ12" s="48"/>
      <c r="AK12" s="40"/>
      <c r="AL12" s="40"/>
      <c r="AM12" s="40"/>
      <c r="AN12" s="40"/>
      <c r="AO12" s="40"/>
      <c r="AP12" s="41"/>
      <c r="AQ12" s="41"/>
      <c r="AR12" s="41"/>
      <c r="AS12" s="41"/>
      <c r="AT12" s="41"/>
      <c r="AU12" s="41"/>
      <c r="AV12" s="41"/>
      <c r="AW12" s="41"/>
      <c r="AX12" s="21"/>
    </row>
    <row r="13" spans="1:50" ht="14.25" customHeight="1" x14ac:dyDescent="0.2">
      <c r="A13" s="13" t="s">
        <v>61</v>
      </c>
      <c r="B13" s="5">
        <v>1000000</v>
      </c>
      <c r="C13" s="9">
        <f>SUM(B13)</f>
        <v>1000000</v>
      </c>
      <c r="D13" s="8"/>
      <c r="F13" s="49"/>
      <c r="G13" s="49"/>
      <c r="H13" s="4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21"/>
      <c r="AB13" s="21"/>
      <c r="AC13" s="49"/>
      <c r="AD13" s="49"/>
      <c r="AE13" s="49"/>
      <c r="AF13" s="48"/>
      <c r="AG13" s="48"/>
      <c r="AH13" s="48"/>
      <c r="AI13" s="48"/>
      <c r="AJ13" s="48"/>
      <c r="AK13" s="40"/>
      <c r="AL13" s="40"/>
      <c r="AM13" s="40"/>
      <c r="AN13" s="40"/>
      <c r="AO13" s="40"/>
      <c r="AP13" s="41"/>
      <c r="AQ13" s="41"/>
      <c r="AR13" s="41"/>
      <c r="AS13" s="41"/>
      <c r="AT13" s="41"/>
      <c r="AU13" s="41"/>
      <c r="AV13" s="41"/>
      <c r="AW13" s="41"/>
      <c r="AX13" s="21"/>
    </row>
    <row r="14" spans="1:50" ht="14.25" customHeight="1" x14ac:dyDescent="0.2">
      <c r="A14" s="13" t="s">
        <v>60</v>
      </c>
      <c r="B14" s="10"/>
      <c r="C14" s="9"/>
      <c r="D14" s="8"/>
      <c r="F14" s="21"/>
      <c r="G14" s="21"/>
      <c r="H14" s="2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41"/>
      <c r="V14" s="41"/>
      <c r="W14" s="41"/>
      <c r="X14" s="41"/>
      <c r="Y14" s="41"/>
      <c r="Z14" s="41"/>
      <c r="AA14" s="21"/>
      <c r="AB14" s="21"/>
      <c r="AC14" s="21"/>
      <c r="AD14" s="21"/>
      <c r="AE14" s="21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41"/>
      <c r="AR14" s="41"/>
      <c r="AS14" s="41"/>
      <c r="AT14" s="41"/>
      <c r="AU14" s="41"/>
      <c r="AV14" s="41"/>
      <c r="AW14" s="41"/>
      <c r="AX14" s="21"/>
    </row>
    <row r="15" spans="1:50" ht="14.25" customHeight="1" x14ac:dyDescent="0.2">
      <c r="A15" s="15" t="s">
        <v>59</v>
      </c>
      <c r="B15" s="10"/>
      <c r="C15" s="9"/>
      <c r="D15" s="8"/>
      <c r="F15" s="21"/>
      <c r="G15" s="21"/>
      <c r="H15" s="2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1"/>
      <c r="X15" s="41"/>
      <c r="Y15" s="41"/>
      <c r="Z15" s="41"/>
      <c r="AA15" s="21"/>
      <c r="AB15" s="21"/>
      <c r="AC15" s="21"/>
      <c r="AD15" s="21"/>
      <c r="AE15" s="21"/>
      <c r="AF15" s="48"/>
      <c r="AG15" s="48"/>
      <c r="AH15" s="48"/>
      <c r="AI15" s="48"/>
      <c r="AJ15" s="48"/>
      <c r="AK15" s="40"/>
      <c r="AL15" s="40"/>
      <c r="AM15" s="40"/>
      <c r="AN15" s="40"/>
      <c r="AO15" s="40"/>
      <c r="AP15" s="41"/>
      <c r="AQ15" s="41"/>
      <c r="AR15" s="41"/>
      <c r="AS15" s="41"/>
      <c r="AT15" s="41"/>
      <c r="AU15" s="41"/>
      <c r="AV15" s="41"/>
      <c r="AW15" s="41"/>
      <c r="AX15" s="21"/>
    </row>
    <row r="16" spans="1:50" ht="14.25" customHeight="1" x14ac:dyDescent="0.2">
      <c r="A16" s="18" t="s">
        <v>58</v>
      </c>
      <c r="B16" s="10">
        <v>37855947</v>
      </c>
      <c r="C16" s="9"/>
      <c r="D16" s="8"/>
      <c r="F16" s="21"/>
      <c r="G16" s="21"/>
      <c r="H16" s="2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21"/>
      <c r="AB16" s="21"/>
      <c r="AC16" s="21"/>
      <c r="AD16" s="21"/>
      <c r="AE16" s="21"/>
      <c r="AF16" s="48"/>
      <c r="AG16" s="48"/>
      <c r="AH16" s="48"/>
      <c r="AI16" s="48"/>
      <c r="AJ16" s="48"/>
      <c r="AK16" s="40"/>
      <c r="AL16" s="40"/>
      <c r="AM16" s="40"/>
      <c r="AN16" s="40"/>
      <c r="AO16" s="40"/>
      <c r="AP16" s="41"/>
      <c r="AQ16" s="41"/>
      <c r="AR16" s="41"/>
      <c r="AS16" s="41"/>
      <c r="AT16" s="41"/>
      <c r="AU16" s="41"/>
      <c r="AV16" s="41"/>
      <c r="AW16" s="41"/>
      <c r="AX16" s="21"/>
    </row>
    <row r="17" spans="1:50" ht="14.25" customHeight="1" x14ac:dyDescent="0.2">
      <c r="A17" s="18" t="s">
        <v>57</v>
      </c>
      <c r="B17" s="5">
        <v>5312054</v>
      </c>
      <c r="C17" s="9">
        <f>SUM(B16:B17)</f>
        <v>43168001</v>
      </c>
      <c r="D17" s="8"/>
      <c r="F17" s="21"/>
      <c r="G17" s="21"/>
      <c r="H17" s="2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21"/>
      <c r="AB17" s="21"/>
      <c r="AC17" s="21"/>
      <c r="AD17" s="21"/>
      <c r="AE17" s="21"/>
      <c r="AF17" s="48"/>
      <c r="AG17" s="48"/>
      <c r="AH17" s="48"/>
      <c r="AI17" s="48"/>
      <c r="AJ17" s="48"/>
      <c r="AK17" s="40"/>
      <c r="AL17" s="40"/>
      <c r="AM17" s="40"/>
      <c r="AN17" s="40"/>
      <c r="AO17" s="40"/>
      <c r="AP17" s="41"/>
      <c r="AQ17" s="41"/>
      <c r="AR17" s="41"/>
      <c r="AS17" s="41"/>
      <c r="AT17" s="41"/>
      <c r="AU17" s="41"/>
      <c r="AV17" s="41"/>
      <c r="AW17" s="41"/>
      <c r="AX17" s="21"/>
    </row>
    <row r="18" spans="1:50" ht="14.25" customHeight="1" x14ac:dyDescent="0.2">
      <c r="A18" s="15" t="s">
        <v>24</v>
      </c>
      <c r="B18" s="10"/>
      <c r="C18" s="9"/>
      <c r="D18" s="8"/>
      <c r="F18" s="21"/>
      <c r="G18" s="21"/>
      <c r="H18" s="21"/>
      <c r="I18" s="32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50"/>
      <c r="X18" s="25"/>
      <c r="Y18" s="25"/>
      <c r="Z18" s="25"/>
      <c r="AA18" s="21"/>
      <c r="AB18" s="21"/>
      <c r="AC18" s="21"/>
      <c r="AD18" s="21"/>
      <c r="AE18" s="21"/>
      <c r="AF18" s="32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0"/>
      <c r="AU18" s="25"/>
      <c r="AV18" s="25"/>
      <c r="AW18" s="25"/>
      <c r="AX18" s="21"/>
    </row>
    <row r="19" spans="1:50" ht="14.25" customHeight="1" x14ac:dyDescent="0.2">
      <c r="A19" s="15" t="s">
        <v>56</v>
      </c>
      <c r="B19" s="10">
        <v>0</v>
      </c>
      <c r="C19" s="9"/>
      <c r="D19" s="8"/>
      <c r="F19" s="47"/>
      <c r="G19" s="21"/>
      <c r="H19" s="2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1"/>
      <c r="W19" s="51"/>
      <c r="X19" s="21"/>
      <c r="Y19" s="21"/>
      <c r="Z19" s="21"/>
      <c r="AA19" s="21"/>
      <c r="AB19" s="21"/>
      <c r="AC19" s="47"/>
      <c r="AD19" s="21"/>
      <c r="AE19" s="2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21"/>
      <c r="AT19" s="51"/>
      <c r="AU19" s="21"/>
      <c r="AV19" s="21"/>
      <c r="AW19" s="21"/>
      <c r="AX19" s="21"/>
    </row>
    <row r="20" spans="1:50" ht="14.25" customHeight="1" x14ac:dyDescent="0.2">
      <c r="A20" s="15" t="s">
        <v>55</v>
      </c>
      <c r="B20" s="5">
        <v>524860</v>
      </c>
      <c r="C20" s="9">
        <f>SUM(B20)</f>
        <v>524860</v>
      </c>
      <c r="D20" s="8"/>
      <c r="F20" s="47"/>
      <c r="G20" s="21"/>
      <c r="H20" s="2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1"/>
      <c r="W20" s="5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ht="14.25" customHeight="1" x14ac:dyDescent="0.2">
      <c r="A21" s="11" t="s">
        <v>54</v>
      </c>
      <c r="B21" s="10"/>
      <c r="C21" s="9"/>
      <c r="D21" s="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t="14.25" customHeight="1" x14ac:dyDescent="0.2">
      <c r="A22" s="11" t="s">
        <v>53</v>
      </c>
      <c r="B22" s="10">
        <v>6713</v>
      </c>
      <c r="C22" s="9"/>
      <c r="D22" s="8"/>
      <c r="F22" s="21"/>
      <c r="G22" s="21"/>
      <c r="H22" s="21"/>
      <c r="I22" s="21"/>
      <c r="J22" s="47"/>
      <c r="K22" s="47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ht="14.25" customHeight="1" x14ac:dyDescent="0.2">
      <c r="A23" s="30" t="s">
        <v>52</v>
      </c>
      <c r="B23" s="10">
        <v>264</v>
      </c>
      <c r="C23" s="9"/>
      <c r="D23" s="8"/>
      <c r="F23" s="21"/>
      <c r="G23" s="21"/>
      <c r="H23" s="21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21"/>
      <c r="T23" s="21"/>
      <c r="U23" s="21"/>
      <c r="V23" s="21"/>
      <c r="W23" s="41"/>
      <c r="X23" s="41"/>
      <c r="Y23" s="41"/>
      <c r="Z23" s="4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14.25" customHeight="1" x14ac:dyDescent="0.2">
      <c r="A24" s="11" t="s">
        <v>51</v>
      </c>
      <c r="B24" s="5">
        <v>140</v>
      </c>
      <c r="C24" s="5">
        <f>SUM(B22:B24)</f>
        <v>7117</v>
      </c>
      <c r="D24" s="8"/>
      <c r="F24" s="21"/>
      <c r="G24" s="21"/>
      <c r="H24" s="2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21"/>
      <c r="T24" s="21"/>
      <c r="U24" s="52"/>
      <c r="V24" s="52"/>
      <c r="W24" s="41"/>
      <c r="X24" s="41"/>
      <c r="Y24" s="41"/>
      <c r="Z24" s="4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14.25" customHeight="1" x14ac:dyDescent="0.2">
      <c r="A25" s="11" t="s">
        <v>50</v>
      </c>
      <c r="B25" s="10"/>
      <c r="C25" s="9"/>
      <c r="D25" s="8">
        <f>SUM(C9+C11+C13+C17+C20+C24)</f>
        <v>45393635</v>
      </c>
      <c r="F25" s="21"/>
      <c r="G25" s="21"/>
      <c r="H25" s="21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21"/>
      <c r="T25" s="21"/>
      <c r="U25" s="21"/>
      <c r="V25" s="21"/>
      <c r="W25" s="41"/>
      <c r="X25" s="41"/>
      <c r="Y25" s="41"/>
      <c r="Z25" s="4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ht="14.25" customHeight="1" x14ac:dyDescent="0.2">
      <c r="A26" s="11" t="s">
        <v>49</v>
      </c>
      <c r="B26" s="10"/>
      <c r="C26" s="9"/>
      <c r="D26" s="8"/>
      <c r="F26" s="21"/>
      <c r="G26" s="21"/>
      <c r="H26" s="21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21"/>
      <c r="T26" s="21"/>
      <c r="U26" s="21"/>
      <c r="V26" s="21"/>
      <c r="W26" s="41"/>
      <c r="X26" s="41"/>
      <c r="Y26" s="41"/>
      <c r="Z26" s="4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ht="14.25" customHeight="1" x14ac:dyDescent="0.2">
      <c r="A27" s="15" t="s">
        <v>48</v>
      </c>
      <c r="B27" s="10"/>
      <c r="C27" s="9"/>
      <c r="D27" s="8"/>
      <c r="F27" s="21"/>
      <c r="G27" s="21"/>
      <c r="H27" s="21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21"/>
      <c r="T27" s="21"/>
      <c r="U27" s="21"/>
      <c r="V27" s="21"/>
      <c r="W27" s="41"/>
      <c r="X27" s="41"/>
      <c r="Y27" s="41"/>
      <c r="Z27" s="4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ht="14.25" customHeight="1" x14ac:dyDescent="0.2">
      <c r="A28" s="11" t="s">
        <v>19</v>
      </c>
      <c r="B28" s="10"/>
      <c r="C28" s="9"/>
      <c r="D28" s="8"/>
      <c r="F28" s="21"/>
      <c r="G28" s="21"/>
      <c r="H28" s="21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21"/>
      <c r="T28" s="21"/>
      <c r="U28" s="21"/>
      <c r="V28" s="21"/>
      <c r="W28" s="41"/>
      <c r="X28" s="41"/>
      <c r="Y28" s="41"/>
      <c r="Z28" s="4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ht="14.25" customHeight="1" x14ac:dyDescent="0.2">
      <c r="A29" s="11" t="s">
        <v>17</v>
      </c>
      <c r="B29" s="10">
        <v>24184981</v>
      </c>
      <c r="C29" s="9"/>
      <c r="D29" s="8"/>
      <c r="F29" s="21"/>
      <c r="G29" s="21"/>
      <c r="H29" s="21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21"/>
      <c r="T29" s="21"/>
      <c r="U29" s="21"/>
      <c r="V29" s="21"/>
      <c r="W29" s="41"/>
      <c r="X29" s="41"/>
      <c r="Y29" s="41"/>
      <c r="Z29" s="4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ht="14.25" customHeight="1" x14ac:dyDescent="0.2">
      <c r="A30" s="13" t="s">
        <v>16</v>
      </c>
      <c r="B30" s="10">
        <v>377067</v>
      </c>
      <c r="C30" s="9"/>
      <c r="D30" s="8"/>
      <c r="F30" s="21"/>
      <c r="G30" s="21"/>
      <c r="H30" s="2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1"/>
      <c r="T30" s="21"/>
      <c r="U30" s="21"/>
      <c r="V30" s="21"/>
      <c r="W30" s="41"/>
      <c r="X30" s="41"/>
      <c r="Y30" s="41"/>
      <c r="Z30" s="4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ht="14.25" customHeight="1" x14ac:dyDescent="0.2">
      <c r="A31" s="11" t="s">
        <v>15</v>
      </c>
      <c r="B31" s="10">
        <v>3299601</v>
      </c>
      <c r="C31" s="9"/>
      <c r="D31" s="8"/>
      <c r="F31" s="21"/>
      <c r="G31" s="21"/>
      <c r="H31" s="21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21"/>
      <c r="T31" s="21"/>
      <c r="U31" s="21"/>
      <c r="V31" s="21"/>
      <c r="W31" s="41"/>
      <c r="X31" s="41"/>
      <c r="Y31" s="41"/>
      <c r="Z31" s="4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ht="14.25" customHeight="1" x14ac:dyDescent="0.2">
      <c r="A32" s="11" t="s">
        <v>47</v>
      </c>
      <c r="B32" s="10">
        <v>276408</v>
      </c>
      <c r="C32" s="9"/>
      <c r="D32" s="8"/>
      <c r="F32" s="24"/>
      <c r="G32" s="24"/>
      <c r="H32" s="2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21"/>
      <c r="T32" s="21"/>
      <c r="U32" s="21"/>
      <c r="V32" s="21"/>
      <c r="W32" s="41"/>
      <c r="X32" s="41"/>
      <c r="Y32" s="41"/>
      <c r="Z32" s="4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ht="14.25" customHeight="1" x14ac:dyDescent="0.2">
      <c r="A33" s="11" t="s">
        <v>46</v>
      </c>
      <c r="B33" s="5">
        <v>152160</v>
      </c>
      <c r="C33" s="9"/>
      <c r="D33" s="8"/>
      <c r="F33" s="21"/>
      <c r="G33" s="21"/>
      <c r="H33" s="21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21"/>
      <c r="T33" s="21"/>
      <c r="U33" s="21"/>
      <c r="V33" s="21"/>
      <c r="W33" s="41"/>
      <c r="X33" s="41"/>
      <c r="Y33" s="41"/>
      <c r="Z33" s="4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ht="14.25" customHeight="1" x14ac:dyDescent="0.2">
      <c r="A34" s="11" t="s">
        <v>14</v>
      </c>
      <c r="B34" s="12">
        <f>SUM(B29:B33)</f>
        <v>28290217</v>
      </c>
      <c r="C34" s="23"/>
      <c r="D34" s="8"/>
      <c r="F34" s="21"/>
      <c r="G34" s="21"/>
      <c r="H34" s="21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21"/>
      <c r="T34" s="21"/>
      <c r="U34" s="21"/>
      <c r="V34" s="21"/>
      <c r="W34" s="41"/>
      <c r="X34" s="41"/>
      <c r="Y34" s="41"/>
      <c r="Z34" s="4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ht="14.25" customHeight="1" x14ac:dyDescent="0.2">
      <c r="A35" s="29" t="s">
        <v>13</v>
      </c>
      <c r="B35" s="10"/>
      <c r="C35" s="23"/>
      <c r="D35" s="8"/>
      <c r="E35" s="28"/>
      <c r="F35" s="21"/>
      <c r="G35" s="21"/>
      <c r="H35" s="21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21"/>
      <c r="T35" s="21"/>
      <c r="U35" s="21"/>
      <c r="V35" s="21"/>
      <c r="W35" s="41"/>
      <c r="X35" s="41"/>
      <c r="Y35" s="41"/>
      <c r="Z35" s="4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ht="14.25" customHeight="1" x14ac:dyDescent="0.2">
      <c r="A36" s="11" t="s">
        <v>45</v>
      </c>
      <c r="B36" s="10">
        <v>14640</v>
      </c>
      <c r="C36" s="23"/>
      <c r="D36" s="8"/>
      <c r="F36" s="21"/>
      <c r="G36" s="21"/>
      <c r="H36" s="21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21"/>
      <c r="T36" s="21"/>
      <c r="U36" s="21"/>
      <c r="V36" s="21"/>
      <c r="W36" s="41"/>
      <c r="X36" s="41"/>
      <c r="Y36" s="41"/>
      <c r="Z36" s="4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ht="14.25" customHeight="1" x14ac:dyDescent="0.2">
      <c r="A37" s="11" t="s">
        <v>44</v>
      </c>
      <c r="B37" s="10">
        <v>67890</v>
      </c>
      <c r="C37" s="23"/>
      <c r="D37" s="8"/>
      <c r="F37" s="21"/>
      <c r="G37" s="21"/>
      <c r="H37" s="21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21"/>
      <c r="T37" s="21"/>
      <c r="U37" s="21"/>
      <c r="V37" s="21"/>
      <c r="W37" s="41"/>
      <c r="X37" s="41"/>
      <c r="Y37" s="41"/>
      <c r="Z37" s="4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ht="14.25" customHeight="1" x14ac:dyDescent="0.2">
      <c r="A38" s="11" t="s">
        <v>11</v>
      </c>
      <c r="B38" s="10">
        <v>196104</v>
      </c>
      <c r="C38" s="23"/>
      <c r="D38" s="8"/>
      <c r="F38" s="21"/>
      <c r="G38" s="21"/>
      <c r="H38" s="21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21"/>
      <c r="T38" s="21"/>
      <c r="U38" s="21"/>
      <c r="V38" s="21"/>
      <c r="W38" s="41"/>
      <c r="X38" s="41"/>
      <c r="Y38" s="41"/>
      <c r="Z38" s="4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ht="14.25" customHeight="1" x14ac:dyDescent="0.2">
      <c r="A39" s="11" t="s">
        <v>43</v>
      </c>
      <c r="B39" s="10">
        <v>2153094</v>
      </c>
      <c r="C39" s="23"/>
      <c r="D39" s="8"/>
      <c r="F39" s="47"/>
      <c r="G39" s="47"/>
      <c r="H39" s="47"/>
      <c r="I39" s="48"/>
      <c r="J39" s="48"/>
      <c r="K39" s="48"/>
      <c r="L39" s="48"/>
      <c r="M39" s="48"/>
      <c r="N39" s="51"/>
      <c r="O39" s="51"/>
      <c r="P39" s="51"/>
      <c r="Q39" s="51"/>
      <c r="R39" s="51"/>
      <c r="S39" s="54"/>
      <c r="T39" s="54"/>
      <c r="U39" s="54"/>
      <c r="V39" s="54"/>
      <c r="W39" s="54"/>
      <c r="X39" s="41"/>
      <c r="Y39" s="41"/>
      <c r="Z39" s="4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ht="14.25" customHeight="1" x14ac:dyDescent="0.2">
      <c r="A40" s="11" t="s">
        <v>42</v>
      </c>
      <c r="B40" s="10">
        <v>283643</v>
      </c>
      <c r="C40" s="23"/>
      <c r="D40" s="8"/>
      <c r="F40" s="21"/>
      <c r="G40" s="21"/>
      <c r="H40" s="21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ht="14.25" customHeight="1" x14ac:dyDescent="0.2">
      <c r="A41" s="13" t="s">
        <v>41</v>
      </c>
      <c r="B41" s="10">
        <v>32303</v>
      </c>
      <c r="C41" s="23"/>
      <c r="D41" s="8"/>
      <c r="F41" s="21"/>
      <c r="G41" s="21"/>
      <c r="H41" s="21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14.25" customHeight="1" x14ac:dyDescent="0.2">
      <c r="A42" s="11" t="s">
        <v>40</v>
      </c>
      <c r="B42" s="10">
        <v>436776</v>
      </c>
      <c r="C42" s="23"/>
      <c r="D42" s="8"/>
      <c r="F42" s="21"/>
      <c r="G42" s="21"/>
      <c r="H42" s="2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14.25" customHeight="1" x14ac:dyDescent="0.2">
      <c r="A43" s="11" t="s">
        <v>39</v>
      </c>
      <c r="B43" s="10">
        <v>196560</v>
      </c>
      <c r="C43" s="23"/>
      <c r="D43" s="8"/>
      <c r="F43" s="21"/>
      <c r="G43" s="21"/>
      <c r="H43" s="2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ht="14.25" customHeight="1" x14ac:dyDescent="0.2">
      <c r="A44" s="11" t="s">
        <v>38</v>
      </c>
      <c r="B44" s="10">
        <v>382992</v>
      </c>
      <c r="C44" s="23"/>
      <c r="D44" s="8"/>
      <c r="F44" s="21"/>
      <c r="G44" s="21"/>
      <c r="H44" s="21"/>
      <c r="I44" s="21"/>
      <c r="J44" s="2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14.25" customHeight="1" x14ac:dyDescent="0.2">
      <c r="A45" s="11" t="s">
        <v>37</v>
      </c>
      <c r="B45" s="10">
        <v>10584</v>
      </c>
      <c r="C45" s="23"/>
      <c r="D45" s="8"/>
      <c r="F45" s="21"/>
      <c r="G45" s="21"/>
      <c r="H45" s="21"/>
      <c r="I45" s="21"/>
      <c r="J45" s="21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14.25" customHeight="1" x14ac:dyDescent="0.2">
      <c r="A46" s="11" t="s">
        <v>36</v>
      </c>
      <c r="B46" s="10">
        <v>1216897</v>
      </c>
      <c r="C46" s="23"/>
      <c r="D46" s="8"/>
      <c r="F46" s="22"/>
      <c r="G46" s="21"/>
      <c r="H46" s="21"/>
      <c r="I46" s="21"/>
      <c r="J46" s="48"/>
      <c r="K46" s="48"/>
      <c r="L46" s="48"/>
      <c r="M46" s="48"/>
      <c r="N46" s="48"/>
      <c r="O46" s="21"/>
      <c r="P46" s="25"/>
      <c r="Q46" s="21"/>
      <c r="R46" s="21"/>
      <c r="S46" s="21"/>
      <c r="T46" s="21"/>
      <c r="U46" s="21"/>
      <c r="V46" s="42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ht="14.25" customHeight="1" x14ac:dyDescent="0.2">
      <c r="A47" s="11" t="s">
        <v>35</v>
      </c>
      <c r="B47" s="10">
        <v>376909</v>
      </c>
      <c r="C47" s="23"/>
      <c r="D47" s="8"/>
      <c r="F47" s="21"/>
      <c r="G47" s="21"/>
      <c r="H47" s="21"/>
      <c r="I47" s="21"/>
      <c r="J47" s="54"/>
      <c r="K47" s="54"/>
      <c r="L47" s="54"/>
      <c r="M47" s="54"/>
      <c r="N47" s="54"/>
      <c r="O47" s="21"/>
      <c r="P47" s="21"/>
      <c r="Q47" s="21"/>
      <c r="R47" s="21"/>
      <c r="S47" s="21"/>
      <c r="T47" s="31"/>
      <c r="U47" s="31"/>
      <c r="V47" s="3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50" ht="14.25" customHeight="1" x14ac:dyDescent="0.2">
      <c r="A48" s="11" t="s">
        <v>9</v>
      </c>
      <c r="B48" s="10">
        <v>2842800</v>
      </c>
      <c r="C48" s="23"/>
      <c r="D48" s="8"/>
      <c r="F48" s="21"/>
      <c r="G48" s="21"/>
      <c r="H48" s="21"/>
      <c r="I48" s="21"/>
      <c r="J48" s="54"/>
      <c r="K48" s="54"/>
      <c r="L48" s="54"/>
      <c r="M48" s="54"/>
      <c r="N48" s="54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ht="14.25" customHeight="1" x14ac:dyDescent="0.2">
      <c r="A49" s="11" t="s">
        <v>34</v>
      </c>
      <c r="B49" s="10">
        <v>430130</v>
      </c>
      <c r="C49" s="23"/>
      <c r="D49" s="8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14.25" customHeight="1" x14ac:dyDescent="0.2">
      <c r="A50" s="11" t="s">
        <v>33</v>
      </c>
      <c r="B50" s="10">
        <v>58590</v>
      </c>
      <c r="C50" s="23"/>
      <c r="D50" s="8"/>
      <c r="F50" s="21"/>
      <c r="G50" s="21"/>
      <c r="H50" s="21"/>
      <c r="I50" s="21"/>
      <c r="J50" s="21"/>
      <c r="K50" s="21"/>
      <c r="L50" s="24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ht="14.25" customHeight="1" x14ac:dyDescent="0.2">
      <c r="A51" s="11" t="s">
        <v>8</v>
      </c>
      <c r="B51" s="10">
        <v>18100</v>
      </c>
      <c r="C51" s="23"/>
      <c r="D51" s="8"/>
      <c r="F51" s="21"/>
      <c r="G51" s="21"/>
      <c r="H51" s="21"/>
      <c r="I51" s="21"/>
      <c r="J51" s="21"/>
      <c r="K51" s="21"/>
      <c r="L51" s="24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14.25" customHeight="1" x14ac:dyDescent="0.2">
      <c r="A52" s="11" t="s">
        <v>32</v>
      </c>
      <c r="B52" s="10">
        <v>41000</v>
      </c>
      <c r="C52" s="23"/>
      <c r="D52" s="8"/>
      <c r="F52" s="21"/>
      <c r="G52" s="21"/>
      <c r="H52" s="21"/>
      <c r="I52" s="21"/>
      <c r="J52" s="21"/>
      <c r="K52" s="43"/>
      <c r="L52" s="4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ht="14.25" customHeight="1" x14ac:dyDescent="0.2">
      <c r="A53" s="11" t="s">
        <v>31</v>
      </c>
      <c r="B53" s="10">
        <v>37744</v>
      </c>
      <c r="C53" s="23"/>
      <c r="D53" s="8"/>
      <c r="F53" s="21"/>
      <c r="G53" s="21"/>
      <c r="H53" s="21"/>
      <c r="I53" s="21"/>
      <c r="J53" s="21"/>
      <c r="K53" s="43"/>
      <c r="L53" s="43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</row>
    <row r="54" spans="1:50" ht="14.25" customHeight="1" x14ac:dyDescent="0.2">
      <c r="A54" s="11" t="s">
        <v>30</v>
      </c>
      <c r="B54" s="10">
        <v>187080</v>
      </c>
      <c r="C54" s="9"/>
      <c r="D54" s="8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ht="14.25" customHeight="1" x14ac:dyDescent="0.2">
      <c r="A55" s="11" t="s">
        <v>6</v>
      </c>
      <c r="B55" s="10">
        <v>151753</v>
      </c>
      <c r="C55" s="9"/>
      <c r="D55" s="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1:50" ht="14.25" customHeight="1" x14ac:dyDescent="0.2">
      <c r="A56" s="20" t="s">
        <v>29</v>
      </c>
      <c r="B56" s="5">
        <v>4716835</v>
      </c>
      <c r="C56" s="5"/>
      <c r="D56" s="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56"/>
      <c r="X56" s="56"/>
      <c r="Y56" s="56"/>
      <c r="Z56" s="56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ht="14.25" customHeight="1" x14ac:dyDescent="0.2">
      <c r="A57" s="19" t="s">
        <v>28</v>
      </c>
      <c r="B57" s="35" t="s">
        <v>27</v>
      </c>
      <c r="C57" s="36"/>
      <c r="D57" s="37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57"/>
      <c r="X57" s="57"/>
      <c r="Y57" s="57"/>
      <c r="Z57" s="57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1:50" ht="14.25" customHeight="1" x14ac:dyDescent="0.2">
      <c r="A58" s="18" t="s">
        <v>26</v>
      </c>
      <c r="B58" s="17">
        <f>SUM(B36:B56)</f>
        <v>13852424</v>
      </c>
      <c r="C58" s="9"/>
      <c r="D58" s="8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1:50" ht="14.25" customHeight="1" x14ac:dyDescent="0.2">
      <c r="A59" s="15" t="s">
        <v>25</v>
      </c>
      <c r="B59" s="16"/>
      <c r="C59" s="5">
        <f>SUM(B34+B58)</f>
        <v>42142641</v>
      </c>
      <c r="D59" s="8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</row>
    <row r="60" spans="1:50" ht="14.25" customHeight="1" x14ac:dyDescent="0.2">
      <c r="A60" s="15" t="s">
        <v>24</v>
      </c>
      <c r="B60" s="9"/>
      <c r="C60" s="9"/>
      <c r="D60" s="8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spans="1:50" ht="14.25" customHeight="1" x14ac:dyDescent="0.2">
      <c r="A61" s="14" t="s">
        <v>23</v>
      </c>
      <c r="B61" s="10">
        <v>0</v>
      </c>
      <c r="C61" s="9"/>
      <c r="D61" s="8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ht="14.25" customHeight="1" x14ac:dyDescent="0.2">
      <c r="A62" s="14" t="s">
        <v>22</v>
      </c>
      <c r="B62" s="5">
        <v>482860</v>
      </c>
      <c r="C62" s="9"/>
      <c r="D62" s="8"/>
      <c r="F62" s="58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ht="14.25" customHeight="1" x14ac:dyDescent="0.2">
      <c r="A63" s="14" t="s">
        <v>21</v>
      </c>
      <c r="B63" s="10"/>
      <c r="C63" s="5">
        <f>SUM(B62)</f>
        <v>482860</v>
      </c>
      <c r="D63" s="8"/>
      <c r="F63" s="58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31"/>
      <c r="V63" s="31"/>
      <c r="W63" s="31"/>
      <c r="X63" s="31"/>
      <c r="Y63" s="31"/>
      <c r="Z63" s="31"/>
      <c r="AA63" s="31"/>
      <c r="AB63" s="31"/>
      <c r="AC63" s="26"/>
      <c r="AD63" s="26"/>
      <c r="AE63" s="26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</row>
    <row r="64" spans="1:50" ht="14.25" customHeight="1" x14ac:dyDescent="0.2">
      <c r="A64" s="11" t="s">
        <v>20</v>
      </c>
      <c r="B64" s="10"/>
      <c r="C64" s="9"/>
      <c r="D64" s="8"/>
      <c r="F64" s="58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1"/>
      <c r="V64" s="31"/>
      <c r="W64" s="31"/>
      <c r="X64" s="31"/>
      <c r="Y64" s="31"/>
      <c r="Z64" s="31"/>
      <c r="AA64" s="31"/>
      <c r="AB64" s="31"/>
      <c r="AC64" s="59"/>
      <c r="AD64" s="59"/>
      <c r="AE64" s="59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1:50" ht="14.25" customHeight="1" x14ac:dyDescent="0.2">
      <c r="A65" s="11" t="s">
        <v>19</v>
      </c>
      <c r="B65" s="10"/>
      <c r="C65" s="9"/>
      <c r="D65" s="8"/>
      <c r="F65" s="58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1"/>
      <c r="V65" s="31"/>
      <c r="W65" s="31"/>
      <c r="X65" s="31"/>
      <c r="Y65" s="31"/>
      <c r="Z65" s="31"/>
      <c r="AA65" s="31"/>
      <c r="AB65" s="31"/>
      <c r="AC65" s="59"/>
      <c r="AD65" s="59"/>
      <c r="AE65" s="59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</row>
    <row r="66" spans="1:50" ht="14.25" customHeight="1" x14ac:dyDescent="0.2">
      <c r="A66" s="11" t="s">
        <v>18</v>
      </c>
      <c r="B66" s="10">
        <v>0</v>
      </c>
      <c r="C66" s="9"/>
      <c r="D66" s="8"/>
      <c r="F66" s="58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60"/>
      <c r="R66" s="60"/>
      <c r="S66" s="60"/>
      <c r="T66" s="60"/>
      <c r="U66" s="31"/>
      <c r="V66" s="31"/>
      <c r="W66" s="31"/>
      <c r="X66" s="31"/>
      <c r="Y66" s="31"/>
      <c r="Z66" s="31"/>
      <c r="AA66" s="31"/>
      <c r="AB66" s="31"/>
      <c r="AC66" s="26"/>
      <c r="AD66" s="26"/>
      <c r="AE66" s="26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1:50" ht="14.25" customHeight="1" x14ac:dyDescent="0.2">
      <c r="A67" s="11" t="s">
        <v>17</v>
      </c>
      <c r="B67" s="10">
        <v>1093680</v>
      </c>
      <c r="C67" s="9"/>
      <c r="D67" s="8"/>
      <c r="F67" s="58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1"/>
      <c r="V67" s="31"/>
      <c r="W67" s="31"/>
      <c r="X67" s="31"/>
      <c r="Y67" s="31"/>
      <c r="Z67" s="31"/>
      <c r="AA67" s="31"/>
      <c r="AB67" s="31"/>
      <c r="AC67" s="26"/>
      <c r="AD67" s="26"/>
      <c r="AE67" s="26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</row>
    <row r="68" spans="1:50" ht="14.25" customHeight="1" x14ac:dyDescent="0.2">
      <c r="A68" s="13" t="s">
        <v>16</v>
      </c>
      <c r="B68" s="10">
        <v>16079</v>
      </c>
      <c r="C68" s="9"/>
      <c r="D68" s="8"/>
      <c r="F68" s="5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31"/>
      <c r="V68" s="31"/>
      <c r="W68" s="31"/>
      <c r="X68" s="31"/>
      <c r="Y68" s="31"/>
      <c r="Z68" s="31"/>
      <c r="AA68" s="31"/>
      <c r="AB68" s="31"/>
      <c r="AC68" s="26"/>
      <c r="AD68" s="26"/>
      <c r="AE68" s="26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spans="1:50" ht="14.25" customHeight="1" x14ac:dyDescent="0.2">
      <c r="A69" s="11" t="s">
        <v>15</v>
      </c>
      <c r="B69" s="10">
        <v>144925</v>
      </c>
      <c r="C69" s="9"/>
      <c r="D69" s="8"/>
      <c r="F69" s="58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1"/>
      <c r="V69" s="31"/>
      <c r="W69" s="31"/>
      <c r="X69" s="31"/>
      <c r="Y69" s="31"/>
      <c r="Z69" s="31"/>
      <c r="AA69" s="31"/>
      <c r="AB69" s="3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</row>
    <row r="70" spans="1:50" ht="14.25" customHeight="1" x14ac:dyDescent="0.2">
      <c r="A70" s="11" t="s">
        <v>14</v>
      </c>
      <c r="B70" s="12">
        <f>SUM(B66:B69)</f>
        <v>1254684</v>
      </c>
      <c r="C70" s="9"/>
      <c r="D70" s="8"/>
      <c r="F70" s="58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51"/>
      <c r="V70" s="21"/>
      <c r="W70" s="21"/>
      <c r="X70" s="21"/>
      <c r="Y70" s="31"/>
      <c r="Z70" s="31"/>
      <c r="AA70" s="31"/>
      <c r="AB70" s="31"/>
      <c r="AC70" s="26"/>
      <c r="AD70" s="26"/>
      <c r="AE70" s="26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ht="14.25" customHeight="1" x14ac:dyDescent="0.2">
      <c r="A71" s="11" t="s">
        <v>13</v>
      </c>
      <c r="B71" s="10"/>
      <c r="C71" s="9"/>
      <c r="D71" s="8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ht="14.25" customHeight="1" x14ac:dyDescent="0.2">
      <c r="A72" s="11" t="s">
        <v>12</v>
      </c>
      <c r="B72" s="10">
        <v>13316</v>
      </c>
      <c r="C72" s="9"/>
      <c r="D72" s="8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spans="1:50" ht="14.25" customHeight="1" x14ac:dyDescent="0.2">
      <c r="A73" s="11" t="s">
        <v>11</v>
      </c>
      <c r="B73" s="10">
        <v>135234</v>
      </c>
      <c r="C73" s="9"/>
      <c r="D73" s="8"/>
      <c r="F73" s="58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0" ht="14.25" customHeight="1" x14ac:dyDescent="0.2">
      <c r="A74" s="11" t="s">
        <v>10</v>
      </c>
      <c r="B74" s="10">
        <v>54001</v>
      </c>
      <c r="C74" s="9"/>
      <c r="D74" s="8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ht="14.25" customHeight="1" x14ac:dyDescent="0.2">
      <c r="A75" s="11" t="s">
        <v>9</v>
      </c>
      <c r="B75" s="10">
        <v>524400</v>
      </c>
      <c r="C75" s="9"/>
      <c r="D75" s="8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spans="1:50" ht="14.25" customHeight="1" x14ac:dyDescent="0.2">
      <c r="A76" s="11" t="s">
        <v>8</v>
      </c>
      <c r="B76" s="10">
        <v>400</v>
      </c>
      <c r="C76" s="9"/>
      <c r="D76" s="8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ht="14.25" customHeight="1" x14ac:dyDescent="0.2">
      <c r="A77" s="11" t="s">
        <v>7</v>
      </c>
      <c r="B77" s="10">
        <v>18600</v>
      </c>
      <c r="C77" s="9"/>
      <c r="D77" s="8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spans="1:50" ht="14.25" customHeight="1" x14ac:dyDescent="0.2">
      <c r="A78" s="11" t="s">
        <v>6</v>
      </c>
      <c r="B78" s="10">
        <v>10800</v>
      </c>
      <c r="C78" s="9"/>
      <c r="D78" s="8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ht="14.25" customHeight="1" x14ac:dyDescent="0.2">
      <c r="A79" s="11" t="s">
        <v>5</v>
      </c>
      <c r="B79" s="5">
        <f>SUM(B72:B78)</f>
        <v>756751</v>
      </c>
      <c r="C79" s="9"/>
      <c r="D79" s="8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spans="1:50" ht="14.25" customHeight="1" x14ac:dyDescent="0.2">
      <c r="A80" s="11" t="s">
        <v>4</v>
      </c>
      <c r="B80" s="10"/>
      <c r="C80" s="5">
        <f>SUM(B70+B79)</f>
        <v>2011435</v>
      </c>
      <c r="D80" s="8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ht="14.25" customHeight="1" x14ac:dyDescent="0.2">
      <c r="A81" s="11" t="s">
        <v>3</v>
      </c>
      <c r="B81" s="10"/>
      <c r="C81" s="9"/>
      <c r="D81" s="8">
        <f>SUM(C59+C63+C80)</f>
        <v>44636936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ht="14.25" customHeight="1" x14ac:dyDescent="0.2">
      <c r="A82" s="11" t="s">
        <v>2</v>
      </c>
      <c r="B82" s="10"/>
      <c r="C82" s="9"/>
      <c r="D82" s="8">
        <f>SUM(D25-D81)</f>
        <v>756699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ht="14.25" customHeight="1" x14ac:dyDescent="0.2">
      <c r="A83" s="11" t="s">
        <v>1</v>
      </c>
      <c r="B83" s="10"/>
      <c r="C83" s="9"/>
      <c r="D83" s="8">
        <v>56271690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spans="1:50" ht="14.25" customHeight="1" x14ac:dyDescent="0.2">
      <c r="A84" s="7" t="s">
        <v>0</v>
      </c>
      <c r="B84" s="6"/>
      <c r="C84" s="5"/>
      <c r="D84" s="4">
        <f>SUM(D82+D83)</f>
        <v>57028389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ht="14.25" customHeight="1" x14ac:dyDescent="0.2">
      <c r="A85" s="1"/>
      <c r="B85" s="1"/>
      <c r="C85" s="1"/>
      <c r="D85" s="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1:50" ht="13.5" customHeight="1" x14ac:dyDescent="0.2">
      <c r="A86" s="1"/>
      <c r="B86" s="1"/>
      <c r="C86" s="1"/>
      <c r="D86" s="1"/>
    </row>
    <row r="87" spans="1:50" ht="13.5" customHeight="1" x14ac:dyDescent="0.2">
      <c r="A87" s="1"/>
      <c r="B87" s="1"/>
      <c r="C87" s="1"/>
      <c r="D87" s="1"/>
    </row>
    <row r="88" spans="1:50" x14ac:dyDescent="0.2">
      <c r="A88" s="1"/>
      <c r="B88" s="1"/>
      <c r="C88" s="1"/>
      <c r="D88" s="1"/>
    </row>
  </sheetData>
  <mergeCells count="4">
    <mergeCell ref="A2:D2"/>
    <mergeCell ref="A3:D3"/>
    <mergeCell ref="B5:D5"/>
    <mergeCell ref="B57:D57"/>
  </mergeCells>
  <phoneticPr fontId="2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30活動計算書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tenohira</dc:creator>
  <cp:lastModifiedBy>tenohira</cp:lastModifiedBy>
  <dcterms:created xsi:type="dcterms:W3CDTF">2019-05-30T05:50:38Z</dcterms:created>
  <dcterms:modified xsi:type="dcterms:W3CDTF">2019-05-31T00:31:09Z</dcterms:modified>
</cp:coreProperties>
</file>