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２９’総会・理事会\R3年度\"/>
    </mc:Choice>
  </mc:AlternateContent>
  <xr:revisionPtr revIDLastSave="0" documentId="8_{14A3A62C-F449-4FAB-A83D-E7FFC7E9FE74}" xr6:coauthVersionLast="47" xr6:coauthVersionMax="47" xr10:uidLastSave="{00000000-0000-0000-0000-000000000000}"/>
  <bookViews>
    <workbookView xWindow="2625" yWindow="2085" windowWidth="15375" windowHeight="7875" xr2:uid="{B3914DC8-C93D-499E-AE63-7CC3D0D8C471}"/>
  </bookViews>
  <sheets>
    <sheet name="令和３年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8" i="1" l="1"/>
  <c r="C93" i="1"/>
  <c r="D94" i="1" s="1"/>
  <c r="B87" i="1"/>
  <c r="C88" i="1" s="1"/>
  <c r="B64" i="1"/>
  <c r="B55" i="1"/>
  <c r="B33" i="1"/>
  <c r="C56" i="1" s="1"/>
  <c r="C24" i="1"/>
  <c r="C20" i="1"/>
  <c r="C14" i="1"/>
  <c r="C11" i="1"/>
  <c r="C8" i="1"/>
  <c r="D25" i="1" s="1"/>
  <c r="D90" i="1" l="1"/>
  <c r="D99" i="1" s="1"/>
  <c r="D101" i="1" s="1"/>
  <c r="D89" i="1"/>
</calcChain>
</file>

<file path=xl/sharedStrings.xml><?xml version="1.0" encoding="utf-8"?>
<sst xmlns="http://schemas.openxmlformats.org/spreadsheetml/2006/main" count="96" uniqueCount="68">
  <si>
    <t>令和3年度　活動計算書</t>
    <rPh sb="0" eb="2">
      <t>レイワ</t>
    </rPh>
    <rPh sb="3" eb="5">
      <t>ネンド</t>
    </rPh>
    <rPh sb="6" eb="8">
      <t>カツドウ</t>
    </rPh>
    <rPh sb="8" eb="11">
      <t>ケイサンショ</t>
    </rPh>
    <phoneticPr fontId="2"/>
  </si>
  <si>
    <t>(自）令和3年4月1日　　(至）令和4年3月31日</t>
    <rPh sb="1" eb="2">
      <t>ジ</t>
    </rPh>
    <rPh sb="3" eb="5">
      <t>レイワ</t>
    </rPh>
    <rPh sb="6" eb="7">
      <t>ネン</t>
    </rPh>
    <rPh sb="7" eb="8">
      <t>ヘイネン</t>
    </rPh>
    <rPh sb="8" eb="9">
      <t>ガツ</t>
    </rPh>
    <rPh sb="10" eb="11">
      <t>ニチ</t>
    </rPh>
    <rPh sb="14" eb="15">
      <t>シ</t>
    </rPh>
    <rPh sb="16" eb="18">
      <t>レイワ</t>
    </rPh>
    <rPh sb="19" eb="20">
      <t>ネン</t>
    </rPh>
    <rPh sb="20" eb="21">
      <t>ヘイネン</t>
    </rPh>
    <rPh sb="21" eb="22">
      <t>ガツ</t>
    </rPh>
    <rPh sb="24" eb="25">
      <t>ニチ</t>
    </rPh>
    <phoneticPr fontId="2"/>
  </si>
  <si>
    <t xml:space="preserve">特定非営利活動法人いたののあせび </t>
    <phoneticPr fontId="2"/>
  </si>
  <si>
    <t>科　　目</t>
  </si>
  <si>
    <t>金　　額　（単位：円）</t>
  </si>
  <si>
    <t>Ⅰ　経常収益</t>
    <rPh sb="4" eb="6">
      <t>シュウエキ</t>
    </rPh>
    <phoneticPr fontId="2"/>
  </si>
  <si>
    <t>　１　受取会費</t>
    <rPh sb="3" eb="5">
      <t>ウケトリ</t>
    </rPh>
    <rPh sb="5" eb="7">
      <t>カイヒ</t>
    </rPh>
    <phoneticPr fontId="2"/>
  </si>
  <si>
    <t>　　  (1)　　正会員受取会費</t>
    <rPh sb="12" eb="14">
      <t>ウケトリ</t>
    </rPh>
    <rPh sb="14" eb="16">
      <t>カイヒ</t>
    </rPh>
    <phoneticPr fontId="2"/>
  </si>
  <si>
    <t>　　  (2)　　その他受取会費</t>
    <rPh sb="11" eb="12">
      <t>ホカ</t>
    </rPh>
    <rPh sb="12" eb="14">
      <t>ウケトリ</t>
    </rPh>
    <rPh sb="14" eb="16">
      <t>カイヒ</t>
    </rPh>
    <phoneticPr fontId="2"/>
  </si>
  <si>
    <t>　２ 受取寄付金</t>
    <rPh sb="3" eb="5">
      <t>ウケトリ</t>
    </rPh>
    <rPh sb="5" eb="8">
      <t>キフキン</t>
    </rPh>
    <phoneticPr fontId="2"/>
  </si>
  <si>
    <t>　　　(1)　　寄付金</t>
    <rPh sb="8" eb="11">
      <t>キフキン</t>
    </rPh>
    <phoneticPr fontId="2"/>
  </si>
  <si>
    <t>　　　(2)　　その他</t>
    <rPh sb="10" eb="11">
      <t>ホカ</t>
    </rPh>
    <phoneticPr fontId="2"/>
  </si>
  <si>
    <t>　３　受取助成金等                                                          　　　　　　　　　　　　　　　　　　　</t>
    <rPh sb="3" eb="5">
      <t>ウケトリ</t>
    </rPh>
    <rPh sb="5" eb="8">
      <t>ジョセイキン</t>
    </rPh>
    <rPh sb="8" eb="9">
      <t>ナド</t>
    </rPh>
    <phoneticPr fontId="2"/>
  </si>
  <si>
    <t>　４　事業収益</t>
    <rPh sb="3" eb="5">
      <t>ジギョウ</t>
    </rPh>
    <rPh sb="5" eb="7">
      <t>シュウエキ</t>
    </rPh>
    <phoneticPr fontId="2"/>
  </si>
  <si>
    <t>　　 (1)障害福祉サービス事業収入</t>
    <rPh sb="6" eb="8">
      <t>ショウガイ</t>
    </rPh>
    <rPh sb="8" eb="10">
      <t>フクシ</t>
    </rPh>
    <rPh sb="14" eb="16">
      <t>ジギョウ</t>
    </rPh>
    <rPh sb="16" eb="18">
      <t>シュウニュウ</t>
    </rPh>
    <phoneticPr fontId="2"/>
  </si>
  <si>
    <t>　　　　①就労継続支援Ｂ型</t>
    <rPh sb="5" eb="7">
      <t>シュウロウ</t>
    </rPh>
    <rPh sb="7" eb="9">
      <t>ケイゾク</t>
    </rPh>
    <rPh sb="9" eb="11">
      <t>シエン</t>
    </rPh>
    <rPh sb="12" eb="13">
      <t>ガタ</t>
    </rPh>
    <phoneticPr fontId="2"/>
  </si>
  <si>
    <t>　　　  ②作業収入</t>
    <rPh sb="6" eb="8">
      <t>サギョウ</t>
    </rPh>
    <rPh sb="8" eb="10">
      <t>シュウニュウ</t>
    </rPh>
    <phoneticPr fontId="2"/>
  </si>
  <si>
    <t>　　 (2)障害者の日常生活の自立を支援する事業収入</t>
    <rPh sb="6" eb="9">
      <t>ショウガイシャ</t>
    </rPh>
    <rPh sb="10" eb="12">
      <t>ニチジョウ</t>
    </rPh>
    <rPh sb="12" eb="14">
      <t>セイカツ</t>
    </rPh>
    <rPh sb="15" eb="17">
      <t>ジリツ</t>
    </rPh>
    <rPh sb="18" eb="20">
      <t>シエン</t>
    </rPh>
    <rPh sb="22" eb="24">
      <t>ジギョウ</t>
    </rPh>
    <rPh sb="24" eb="26">
      <t>シュウニュウ</t>
    </rPh>
    <phoneticPr fontId="2"/>
  </si>
  <si>
    <t>　　 (3)障害者の社会参加・社会参画を図る事業収入</t>
    <rPh sb="6" eb="9">
      <t>ショウガイシャ</t>
    </rPh>
    <rPh sb="10" eb="12">
      <t>シャカイ</t>
    </rPh>
    <rPh sb="12" eb="14">
      <t>サンカ</t>
    </rPh>
    <rPh sb="15" eb="17">
      <t>シャカイ</t>
    </rPh>
    <rPh sb="17" eb="19">
      <t>サンカク</t>
    </rPh>
    <rPh sb="20" eb="21">
      <t>ハカ</t>
    </rPh>
    <rPh sb="22" eb="24">
      <t>ジギョウ</t>
    </rPh>
    <rPh sb="24" eb="26">
      <t>シュウニュウ</t>
    </rPh>
    <phoneticPr fontId="2"/>
  </si>
  <si>
    <t>　５　その他収益</t>
    <rPh sb="5" eb="6">
      <t>ホカ</t>
    </rPh>
    <rPh sb="6" eb="8">
      <t>シュウエキ</t>
    </rPh>
    <phoneticPr fontId="2"/>
  </si>
  <si>
    <t>　　　(1)　　受取利息</t>
    <rPh sb="8" eb="10">
      <t>ウケトリ</t>
    </rPh>
    <rPh sb="10" eb="12">
      <t>リソク</t>
    </rPh>
    <phoneticPr fontId="2"/>
  </si>
  <si>
    <t xml:space="preserve">      (2)    雑収入</t>
    <rPh sb="13" eb="14">
      <t>ザツ</t>
    </rPh>
    <rPh sb="14" eb="16">
      <t>シュウニュウ</t>
    </rPh>
    <phoneticPr fontId="2"/>
  </si>
  <si>
    <t>経常収益合計</t>
    <rPh sb="0" eb="2">
      <t>ケイジョウ</t>
    </rPh>
    <rPh sb="2" eb="4">
      <t>シュウエキ</t>
    </rPh>
    <rPh sb="4" eb="6">
      <t>ゴウケイ</t>
    </rPh>
    <phoneticPr fontId="2"/>
  </si>
  <si>
    <t>Ⅱ　経常費用</t>
    <rPh sb="4" eb="6">
      <t>ヒヨウ</t>
    </rPh>
    <phoneticPr fontId="2"/>
  </si>
  <si>
    <t>　１ 事業費</t>
    <phoneticPr fontId="2"/>
  </si>
  <si>
    <t>　　　　(1)　　人件費</t>
    <rPh sb="9" eb="12">
      <t>ジンケンヒ</t>
    </rPh>
    <phoneticPr fontId="2"/>
  </si>
  <si>
    <t>　　　　　　　　　給料手当</t>
    <rPh sb="9" eb="11">
      <t>キュウリョウ</t>
    </rPh>
    <rPh sb="11" eb="13">
      <t>テアテ</t>
    </rPh>
    <phoneticPr fontId="2"/>
  </si>
  <si>
    <t>　　　　　　　　　退職金掛金</t>
    <rPh sb="9" eb="12">
      <t>タイショクキン</t>
    </rPh>
    <rPh sb="12" eb="14">
      <t>カケキン</t>
    </rPh>
    <phoneticPr fontId="2"/>
  </si>
  <si>
    <t>　　　　　　　　　法定福利費</t>
    <rPh sb="9" eb="11">
      <t>ホウテイ</t>
    </rPh>
    <rPh sb="11" eb="14">
      <t>フクリヒ</t>
    </rPh>
    <phoneticPr fontId="2"/>
  </si>
  <si>
    <t>　　　　　　　　　福利厚生費</t>
    <rPh sb="9" eb="11">
      <t>フクリ</t>
    </rPh>
    <rPh sb="11" eb="14">
      <t>コウセイヒ</t>
    </rPh>
    <phoneticPr fontId="2"/>
  </si>
  <si>
    <t>　　　　　　　人件費計</t>
    <rPh sb="7" eb="10">
      <t>ジンケンヒ</t>
    </rPh>
    <rPh sb="10" eb="11">
      <t>ケイ</t>
    </rPh>
    <phoneticPr fontId="2"/>
  </si>
  <si>
    <t>　　　　(2)　　その他経費</t>
    <rPh sb="11" eb="12">
      <t>ホカ</t>
    </rPh>
    <rPh sb="12" eb="14">
      <t>ケイヒ</t>
    </rPh>
    <phoneticPr fontId="2"/>
  </si>
  <si>
    <t>　　　　　　　　　作業経費</t>
    <rPh sb="9" eb="11">
      <t>サギョウ</t>
    </rPh>
    <rPh sb="11" eb="13">
      <t>ケイヒ</t>
    </rPh>
    <phoneticPr fontId="2"/>
  </si>
  <si>
    <t>　　　　　　　　　利用者工賃</t>
    <rPh sb="9" eb="12">
      <t>リヨウシャ</t>
    </rPh>
    <rPh sb="12" eb="14">
      <t>コウチン</t>
    </rPh>
    <phoneticPr fontId="2"/>
  </si>
  <si>
    <t>　　　　　　　　　研修費</t>
    <rPh sb="9" eb="12">
      <t>ケンシュウヒ</t>
    </rPh>
    <phoneticPr fontId="2"/>
  </si>
  <si>
    <t>　　　　　　　　　交際費</t>
    <rPh sb="9" eb="11">
      <t>コウサイ</t>
    </rPh>
    <rPh sb="11" eb="12">
      <t>ヒ</t>
    </rPh>
    <phoneticPr fontId="2"/>
  </si>
  <si>
    <t>　　　　　　　　　旅費交通費</t>
    <rPh sb="9" eb="11">
      <t>リョヒ</t>
    </rPh>
    <rPh sb="11" eb="14">
      <t>コウツウヒ</t>
    </rPh>
    <phoneticPr fontId="2"/>
  </si>
  <si>
    <t>　　　　　　　　　通信運搬費</t>
    <rPh sb="9" eb="11">
      <t>ツウシン</t>
    </rPh>
    <rPh sb="11" eb="14">
      <t>ウンパンヒ</t>
    </rPh>
    <phoneticPr fontId="2"/>
  </si>
  <si>
    <t>　　　　　　　　　消耗品費</t>
    <rPh sb="9" eb="12">
      <t>ショウモウヒン</t>
    </rPh>
    <rPh sb="12" eb="13">
      <t>ヒ</t>
    </rPh>
    <phoneticPr fontId="2"/>
  </si>
  <si>
    <t>　　　　　　　　　修繕費</t>
    <rPh sb="9" eb="12">
      <t>シュウゼンヒ</t>
    </rPh>
    <phoneticPr fontId="2"/>
  </si>
  <si>
    <t>　　　　　　　　　水道光熱費</t>
    <rPh sb="9" eb="11">
      <t>スイドウ</t>
    </rPh>
    <rPh sb="11" eb="14">
      <t>コウネツヒ</t>
    </rPh>
    <phoneticPr fontId="2"/>
  </si>
  <si>
    <t>　　　　　　　　　諸会費</t>
    <rPh sb="9" eb="12">
      <t>ショカイヒ</t>
    </rPh>
    <phoneticPr fontId="2"/>
  </si>
  <si>
    <t>　　　　　　　　　支払手数料</t>
    <rPh sb="9" eb="11">
      <t>シハライ</t>
    </rPh>
    <rPh sb="11" eb="14">
      <t>テスウリョウ</t>
    </rPh>
    <phoneticPr fontId="2"/>
  </si>
  <si>
    <t>　　　　　　　　　燃料費</t>
    <rPh sb="9" eb="12">
      <t>ネンリョウヒ</t>
    </rPh>
    <phoneticPr fontId="2"/>
  </si>
  <si>
    <t>　　　　　　　　　賃借料</t>
    <rPh sb="9" eb="12">
      <t>チンシャクリョウ</t>
    </rPh>
    <phoneticPr fontId="2"/>
  </si>
  <si>
    <t>　　　　　　　　　保険料</t>
    <rPh sb="9" eb="12">
      <t>ホケンリョウ</t>
    </rPh>
    <phoneticPr fontId="2"/>
  </si>
  <si>
    <t>　　　　　　　　　租税公課</t>
    <rPh sb="9" eb="11">
      <t>ソゼイ</t>
    </rPh>
    <rPh sb="11" eb="13">
      <t>コウカ</t>
    </rPh>
    <phoneticPr fontId="2"/>
  </si>
  <si>
    <t>　　　　　　　　　行事費</t>
    <rPh sb="9" eb="12">
      <t>ギョウジヒ</t>
    </rPh>
    <phoneticPr fontId="2"/>
  </si>
  <si>
    <t>　　　　　　　　　減価償却費</t>
    <rPh sb="9" eb="11">
      <t>ゲンカ</t>
    </rPh>
    <rPh sb="11" eb="14">
      <t>ショウキャクヒ</t>
    </rPh>
    <phoneticPr fontId="2"/>
  </si>
  <si>
    <t>　　　　　　　　　調理実習材料費</t>
    <rPh sb="9" eb="11">
      <t>チョウリ</t>
    </rPh>
    <rPh sb="11" eb="13">
      <t>ジッシュウ</t>
    </rPh>
    <rPh sb="13" eb="16">
      <t>ザイリョウヒ</t>
    </rPh>
    <phoneticPr fontId="2"/>
  </si>
  <si>
    <t>　　　　　　　　　雑費</t>
    <rPh sb="9" eb="11">
      <t>ザッピ</t>
    </rPh>
    <phoneticPr fontId="2"/>
  </si>
  <si>
    <t>　　　　　　　　　予備費</t>
    <rPh sb="9" eb="12">
      <t>ヨビヒ</t>
    </rPh>
    <phoneticPr fontId="2"/>
  </si>
  <si>
    <t>　　　　　　　　その他経費計</t>
    <rPh sb="10" eb="11">
      <t>ホカ</t>
    </rPh>
    <rPh sb="11" eb="13">
      <t>ケイヒ</t>
    </rPh>
    <rPh sb="13" eb="14">
      <t>ケイ</t>
    </rPh>
    <phoneticPr fontId="2"/>
  </si>
  <si>
    <t>事業費計</t>
    <rPh sb="0" eb="2">
      <t>ジギョウ</t>
    </rPh>
    <rPh sb="2" eb="4">
      <t>ヒケイ</t>
    </rPh>
    <phoneticPr fontId="2"/>
  </si>
  <si>
    <t>　２　管理費</t>
    <rPh sb="3" eb="6">
      <t>カンリヒ</t>
    </rPh>
    <phoneticPr fontId="2"/>
  </si>
  <si>
    <t>　　　　　　　　　会議費</t>
    <rPh sb="9" eb="12">
      <t>カイギヒ</t>
    </rPh>
    <phoneticPr fontId="2"/>
  </si>
  <si>
    <t>　　　　管理費計</t>
    <rPh sb="4" eb="6">
      <t>カンリ</t>
    </rPh>
    <rPh sb="6" eb="7">
      <t>ヒ</t>
    </rPh>
    <rPh sb="7" eb="8">
      <t>ケイ</t>
    </rPh>
    <phoneticPr fontId="2"/>
  </si>
  <si>
    <t>　　経常費用計</t>
    <rPh sb="2" eb="4">
      <t>ケイジョウ</t>
    </rPh>
    <rPh sb="4" eb="5">
      <t>ヒ</t>
    </rPh>
    <rPh sb="5" eb="7">
      <t>ヨウケイ</t>
    </rPh>
    <phoneticPr fontId="2"/>
  </si>
  <si>
    <t>　　当期経常増減額</t>
    <rPh sb="2" eb="4">
      <t>トウキ</t>
    </rPh>
    <rPh sb="4" eb="6">
      <t>ケイジョウ</t>
    </rPh>
    <rPh sb="6" eb="8">
      <t>ゾウゲン</t>
    </rPh>
    <rPh sb="8" eb="9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</si>
  <si>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</si>
  <si>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　　　１　固定資産売却益</t>
    <rPh sb="5" eb="7">
      <t>コテイ</t>
    </rPh>
    <rPh sb="7" eb="9">
      <t>シサン</t>
    </rPh>
    <rPh sb="9" eb="11">
      <t>バイキャク</t>
    </rPh>
    <rPh sb="11" eb="12">
      <t>エキ</t>
    </rPh>
    <phoneticPr fontId="2"/>
  </si>
  <si>
    <t>　　経常外収益計</t>
    <rPh sb="2" eb="5">
      <t>ケイジョウガイ</t>
    </rPh>
    <rPh sb="5" eb="7">
      <t>シュウエキ</t>
    </rPh>
    <rPh sb="7" eb="8">
      <t>ケイ</t>
    </rPh>
    <phoneticPr fontId="2"/>
  </si>
  <si>
    <t>Ⅳ　経常外費用</t>
    <rPh sb="2" eb="5">
      <t>ケイジョウガイ</t>
    </rPh>
    <rPh sb="5" eb="7">
      <t>ヒヨウ</t>
    </rPh>
    <phoneticPr fontId="2"/>
  </si>
  <si>
    <t>　　　１　過年度損益修正損</t>
    <rPh sb="5" eb="8">
      <t>カネンド</t>
    </rPh>
    <rPh sb="8" eb="10">
      <t>ソンエキ</t>
    </rPh>
    <rPh sb="10" eb="12">
      <t>シュウセイ</t>
    </rPh>
    <rPh sb="12" eb="13">
      <t>ソン</t>
    </rPh>
    <phoneticPr fontId="2"/>
  </si>
  <si>
    <t>　　　経常外費用計</t>
    <rPh sb="3" eb="6">
      <t>ケイジョウガイ</t>
    </rPh>
    <rPh sb="6" eb="7">
      <t>ヒ</t>
    </rPh>
    <rPh sb="7" eb="9">
      <t>ヨウケイ</t>
    </rPh>
    <phoneticPr fontId="2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</si>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</sst>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76" fontId="3" fillId="0" borderId="5" xfId="0" applyNumberFormat="1" applyFont="1" applyBorder="1" applyAlignment="1">
      <alignment horizontal="justify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5" xfId="0" applyNumberFormat="1" applyFont="1" applyBorder="1" applyAlignment="1"/>
    <xf numFmtId="176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justify" vertical="center" wrapText="1"/>
    </xf>
    <xf numFmtId="176" fontId="3" fillId="0" borderId="7" xfId="0" applyNumberFormat="1" applyFont="1" applyBorder="1" applyAlignment="1"/>
    <xf numFmtId="176" fontId="3" fillId="0" borderId="7" xfId="0" applyNumberFormat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176" fontId="3" fillId="0" borderId="6" xfId="0" applyNumberFormat="1" applyFont="1" applyBorder="1" applyAlignment="1"/>
    <xf numFmtId="176" fontId="3" fillId="0" borderId="0" xfId="0" applyNumberFormat="1" applyFont="1">
      <alignment vertical="center"/>
    </xf>
    <xf numFmtId="0" fontId="5" fillId="0" borderId="5" xfId="0" applyFont="1" applyBorder="1" applyAlignment="1">
      <alignment horizontal="justify" vertical="center" wrapText="1"/>
    </xf>
    <xf numFmtId="176" fontId="3" fillId="0" borderId="1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5" xfId="0" applyFont="1" applyBorder="1" applyAlignment="1">
      <alignment horizontal="left" vertical="center" wrapText="1"/>
    </xf>
    <xf numFmtId="176" fontId="3" fillId="0" borderId="8" xfId="0" applyNumberFormat="1" applyFont="1" applyBorder="1">
      <alignment vertical="center"/>
    </xf>
    <xf numFmtId="0" fontId="5" fillId="0" borderId="7" xfId="0" applyFont="1" applyBorder="1" applyAlignment="1">
      <alignment horizontal="justify" vertical="center" wrapText="1"/>
    </xf>
    <xf numFmtId="176" fontId="3" fillId="0" borderId="9" xfId="0" applyNumberFormat="1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177" fontId="3" fillId="0" borderId="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72AF-8742-4948-AE95-81A5CD21532E}">
  <dimension ref="A1:F116"/>
  <sheetViews>
    <sheetView tabSelected="1" workbookViewId="0">
      <selection sqref="A1:D1"/>
    </sheetView>
  </sheetViews>
  <sheetFormatPr defaultRowHeight="13.5" x14ac:dyDescent="0.15"/>
  <cols>
    <col min="1" max="1" width="48.125" style="2" customWidth="1"/>
    <col min="2" max="3" width="13.125" style="2" customWidth="1"/>
    <col min="4" max="4" width="13.75" style="2" customWidth="1"/>
    <col min="5" max="5" width="3.25" style="2" customWidth="1"/>
    <col min="6" max="9" width="19.75" style="2" customWidth="1"/>
    <col min="10" max="16384" width="9" style="2"/>
  </cols>
  <sheetData>
    <row r="1" spans="1:4" ht="14.1" customHeight="1" x14ac:dyDescent="0.15">
      <c r="A1" s="1" t="s">
        <v>0</v>
      </c>
      <c r="B1" s="1"/>
      <c r="C1" s="1"/>
      <c r="D1" s="1"/>
    </row>
    <row r="2" spans="1:4" ht="14.1" customHeight="1" x14ac:dyDescent="0.15">
      <c r="A2" s="3" t="s">
        <v>1</v>
      </c>
      <c r="B2" s="3"/>
      <c r="C2" s="3"/>
      <c r="D2" s="3"/>
    </row>
    <row r="3" spans="1:4" ht="14.1" customHeight="1" x14ac:dyDescent="0.15">
      <c r="B3" s="4" t="s">
        <v>2</v>
      </c>
      <c r="C3" s="4"/>
      <c r="D3" s="4"/>
    </row>
    <row r="4" spans="1:4" ht="14.1" customHeight="1" x14ac:dyDescent="0.15">
      <c r="A4" s="5" t="s">
        <v>3</v>
      </c>
      <c r="B4" s="6" t="s">
        <v>4</v>
      </c>
      <c r="C4" s="7"/>
      <c r="D4" s="8"/>
    </row>
    <row r="5" spans="1:4" ht="14.1" customHeight="1" x14ac:dyDescent="0.15">
      <c r="A5" s="9" t="s">
        <v>5</v>
      </c>
      <c r="B5" s="10"/>
      <c r="C5" s="11"/>
      <c r="D5" s="12"/>
    </row>
    <row r="6" spans="1:4" ht="14.1" customHeight="1" x14ac:dyDescent="0.15">
      <c r="A6" s="9" t="s">
        <v>6</v>
      </c>
      <c r="B6" s="11"/>
      <c r="C6" s="11"/>
      <c r="D6" s="13"/>
    </row>
    <row r="7" spans="1:4" ht="14.1" customHeight="1" x14ac:dyDescent="0.15">
      <c r="A7" s="9" t="s">
        <v>7</v>
      </c>
      <c r="B7" s="11">
        <v>42000</v>
      </c>
      <c r="C7" s="11"/>
      <c r="D7" s="13"/>
    </row>
    <row r="8" spans="1:4" ht="14.1" customHeight="1" x14ac:dyDescent="0.15">
      <c r="A8" s="9" t="s">
        <v>8</v>
      </c>
      <c r="B8" s="14">
        <v>0</v>
      </c>
      <c r="C8" s="14">
        <f>SUM(B7:B8)</f>
        <v>42000</v>
      </c>
      <c r="D8" s="13"/>
    </row>
    <row r="9" spans="1:4" ht="14.1" customHeight="1" x14ac:dyDescent="0.15">
      <c r="A9" s="9" t="s">
        <v>9</v>
      </c>
      <c r="B9" s="13"/>
      <c r="C9" s="11"/>
      <c r="D9" s="13"/>
    </row>
    <row r="10" spans="1:4" ht="14.1" customHeight="1" x14ac:dyDescent="0.15">
      <c r="A10" s="9" t="s">
        <v>10</v>
      </c>
      <c r="B10" s="15">
        <v>40000</v>
      </c>
      <c r="C10" s="11"/>
      <c r="D10" s="13"/>
    </row>
    <row r="11" spans="1:4" ht="14.1" customHeight="1" x14ac:dyDescent="0.15">
      <c r="A11" s="9" t="s">
        <v>11</v>
      </c>
      <c r="B11" s="16">
        <v>50000</v>
      </c>
      <c r="C11" s="14">
        <f>SUM(B10:B11)</f>
        <v>90000</v>
      </c>
      <c r="D11" s="13"/>
    </row>
    <row r="12" spans="1:4" ht="14.1" customHeight="1" x14ac:dyDescent="0.15">
      <c r="A12" s="9" t="s">
        <v>12</v>
      </c>
      <c r="B12" s="17"/>
      <c r="C12" s="18"/>
      <c r="D12" s="13"/>
    </row>
    <row r="13" spans="1:4" ht="14.1" customHeight="1" x14ac:dyDescent="0.15">
      <c r="A13" s="9"/>
      <c r="B13" s="17">
        <v>0</v>
      </c>
      <c r="C13" s="11"/>
      <c r="D13" s="13"/>
    </row>
    <row r="14" spans="1:4" ht="14.1" customHeight="1" x14ac:dyDescent="0.15">
      <c r="A14" s="19"/>
      <c r="B14" s="20">
        <v>0</v>
      </c>
      <c r="C14" s="21">
        <f>SUM(B13:B14)</f>
        <v>0</v>
      </c>
      <c r="D14" s="13"/>
    </row>
    <row r="15" spans="1:4" ht="14.1" customHeight="1" x14ac:dyDescent="0.15">
      <c r="A15" s="9" t="s">
        <v>13</v>
      </c>
      <c r="B15" s="17"/>
      <c r="C15" s="13"/>
      <c r="D15" s="13"/>
    </row>
    <row r="16" spans="1:4" ht="14.1" customHeight="1" x14ac:dyDescent="0.15">
      <c r="A16" s="19" t="s">
        <v>14</v>
      </c>
      <c r="B16" s="17"/>
      <c r="C16" s="13"/>
      <c r="D16" s="13"/>
    </row>
    <row r="17" spans="1:4" ht="14.1" customHeight="1" x14ac:dyDescent="0.15">
      <c r="A17" s="22" t="s">
        <v>15</v>
      </c>
      <c r="B17" s="17">
        <v>27221990</v>
      </c>
      <c r="C17" s="13"/>
      <c r="D17" s="13"/>
    </row>
    <row r="18" spans="1:4" ht="14.1" customHeight="1" x14ac:dyDescent="0.15">
      <c r="A18" s="9" t="s">
        <v>16</v>
      </c>
      <c r="B18" s="11">
        <v>4399438</v>
      </c>
      <c r="C18" s="11"/>
      <c r="D18" s="13"/>
    </row>
    <row r="19" spans="1:4" ht="14.1" customHeight="1" x14ac:dyDescent="0.15">
      <c r="A19" s="23" t="s">
        <v>17</v>
      </c>
      <c r="B19" s="13">
        <v>0</v>
      </c>
      <c r="C19" s="11"/>
      <c r="D19" s="13"/>
    </row>
    <row r="20" spans="1:4" ht="14.1" customHeight="1" x14ac:dyDescent="0.15">
      <c r="A20" s="23" t="s">
        <v>18</v>
      </c>
      <c r="B20" s="21">
        <v>0</v>
      </c>
      <c r="C20" s="14">
        <f>SUM(B16:B20)</f>
        <v>31621428</v>
      </c>
      <c r="D20" s="13"/>
    </row>
    <row r="21" spans="1:4" ht="14.1" customHeight="1" x14ac:dyDescent="0.15">
      <c r="A21" s="9" t="s">
        <v>19</v>
      </c>
      <c r="B21" s="13"/>
      <c r="C21" s="13"/>
      <c r="D21" s="13"/>
    </row>
    <row r="22" spans="1:4" ht="14.1" customHeight="1" x14ac:dyDescent="0.15">
      <c r="A22" s="9" t="s">
        <v>20</v>
      </c>
      <c r="B22" s="13">
        <v>1719</v>
      </c>
      <c r="C22" s="13"/>
      <c r="D22" s="13"/>
    </row>
    <row r="23" spans="1:4" ht="14.1" customHeight="1" x14ac:dyDescent="0.15">
      <c r="A23" s="9" t="s">
        <v>21</v>
      </c>
      <c r="B23" s="13">
        <v>0</v>
      </c>
      <c r="C23" s="13"/>
      <c r="D23" s="13"/>
    </row>
    <row r="24" spans="1:4" ht="14.1" customHeight="1" x14ac:dyDescent="0.15">
      <c r="A24" s="9"/>
      <c r="B24" s="21"/>
      <c r="C24" s="21">
        <f>SUM(B22:B23)</f>
        <v>1719</v>
      </c>
      <c r="D24" s="21"/>
    </row>
    <row r="25" spans="1:4" ht="14.1" customHeight="1" x14ac:dyDescent="0.15">
      <c r="A25" s="24" t="s">
        <v>22</v>
      </c>
      <c r="B25" s="14"/>
      <c r="C25" s="21"/>
      <c r="D25" s="21">
        <f>SUM(C8,C11,C14,C20,C24)</f>
        <v>31755147</v>
      </c>
    </row>
    <row r="26" spans="1:4" ht="14.1" customHeight="1" x14ac:dyDescent="0.15">
      <c r="A26" s="9" t="s">
        <v>23</v>
      </c>
      <c r="B26" s="10"/>
      <c r="C26" s="11"/>
      <c r="D26" s="13"/>
    </row>
    <row r="27" spans="1:4" ht="14.1" customHeight="1" x14ac:dyDescent="0.15">
      <c r="A27" s="9" t="s">
        <v>24</v>
      </c>
      <c r="B27" s="11"/>
      <c r="C27" s="11"/>
      <c r="D27" s="13"/>
    </row>
    <row r="28" spans="1:4" ht="14.1" customHeight="1" x14ac:dyDescent="0.15">
      <c r="A28" s="9" t="s">
        <v>25</v>
      </c>
      <c r="B28" s="17"/>
      <c r="C28" s="11"/>
      <c r="D28" s="13"/>
    </row>
    <row r="29" spans="1:4" ht="14.1" customHeight="1" x14ac:dyDescent="0.15">
      <c r="A29" s="9" t="s">
        <v>26</v>
      </c>
      <c r="B29" s="11">
        <v>16214303</v>
      </c>
      <c r="C29" s="11"/>
      <c r="D29" s="13"/>
    </row>
    <row r="30" spans="1:4" ht="14.1" customHeight="1" x14ac:dyDescent="0.15">
      <c r="A30" s="9" t="s">
        <v>27</v>
      </c>
      <c r="B30" s="11">
        <v>753570</v>
      </c>
      <c r="C30" s="11"/>
      <c r="D30" s="13"/>
    </row>
    <row r="31" spans="1:4" ht="14.1" customHeight="1" x14ac:dyDescent="0.15">
      <c r="A31" s="9" t="s">
        <v>28</v>
      </c>
      <c r="B31" s="11">
        <v>2401467</v>
      </c>
      <c r="C31" s="11"/>
      <c r="D31" s="13"/>
    </row>
    <row r="32" spans="1:4" ht="14.1" customHeight="1" x14ac:dyDescent="0.15">
      <c r="A32" s="9" t="s">
        <v>29</v>
      </c>
      <c r="B32" s="11">
        <v>61063</v>
      </c>
      <c r="C32" s="11"/>
      <c r="D32" s="13"/>
    </row>
    <row r="33" spans="1:4" ht="14.1" customHeight="1" x14ac:dyDescent="0.15">
      <c r="A33" s="19" t="s">
        <v>30</v>
      </c>
      <c r="B33" s="12">
        <f>SUM(B29:B32)</f>
        <v>19430403</v>
      </c>
      <c r="C33" s="13"/>
      <c r="D33" s="13"/>
    </row>
    <row r="34" spans="1:4" ht="14.1" customHeight="1" x14ac:dyDescent="0.15">
      <c r="A34" s="19" t="s">
        <v>31</v>
      </c>
      <c r="B34" s="25"/>
      <c r="C34" s="13"/>
      <c r="D34" s="13"/>
    </row>
    <row r="35" spans="1:4" ht="14.1" customHeight="1" x14ac:dyDescent="0.15">
      <c r="A35" s="9" t="s">
        <v>32</v>
      </c>
      <c r="B35" s="11">
        <v>1104956</v>
      </c>
      <c r="C35" s="11"/>
      <c r="D35" s="13"/>
    </row>
    <row r="36" spans="1:4" ht="14.1" customHeight="1" x14ac:dyDescent="0.15">
      <c r="A36" s="9" t="s">
        <v>33</v>
      </c>
      <c r="B36" s="11">
        <v>3275840</v>
      </c>
      <c r="C36" s="11"/>
      <c r="D36" s="13"/>
    </row>
    <row r="37" spans="1:4" ht="14.1" customHeight="1" x14ac:dyDescent="0.15">
      <c r="A37" s="9" t="s">
        <v>34</v>
      </c>
      <c r="B37" s="11">
        <v>65214</v>
      </c>
      <c r="C37" s="11"/>
      <c r="D37" s="13"/>
    </row>
    <row r="38" spans="1:4" ht="14.1" customHeight="1" x14ac:dyDescent="0.15">
      <c r="A38" s="9" t="s">
        <v>35</v>
      </c>
      <c r="B38" s="11">
        <v>0</v>
      </c>
      <c r="C38" s="13"/>
      <c r="D38" s="13"/>
    </row>
    <row r="39" spans="1:4" ht="14.1" customHeight="1" x14ac:dyDescent="0.15">
      <c r="A39" s="9" t="s">
        <v>36</v>
      </c>
      <c r="B39" s="11">
        <v>0</v>
      </c>
      <c r="C39" s="13"/>
      <c r="D39" s="13"/>
    </row>
    <row r="40" spans="1:4" ht="14.1" customHeight="1" x14ac:dyDescent="0.15">
      <c r="A40" s="9" t="s">
        <v>37</v>
      </c>
      <c r="B40" s="11">
        <v>245682</v>
      </c>
      <c r="C40" s="13"/>
      <c r="D40" s="13"/>
    </row>
    <row r="41" spans="1:4" ht="14.1" customHeight="1" x14ac:dyDescent="0.15">
      <c r="A41" s="9" t="s">
        <v>38</v>
      </c>
      <c r="B41" s="11">
        <v>675739</v>
      </c>
      <c r="C41" s="13"/>
      <c r="D41" s="13"/>
    </row>
    <row r="42" spans="1:4" ht="14.1" customHeight="1" x14ac:dyDescent="0.15">
      <c r="A42" s="9" t="s">
        <v>39</v>
      </c>
      <c r="B42" s="11">
        <v>405774</v>
      </c>
      <c r="C42" s="13"/>
      <c r="D42" s="13"/>
    </row>
    <row r="43" spans="1:4" ht="14.1" customHeight="1" x14ac:dyDescent="0.15">
      <c r="A43" s="9" t="s">
        <v>40</v>
      </c>
      <c r="B43" s="26">
        <v>777918</v>
      </c>
      <c r="C43" s="13"/>
      <c r="D43" s="13"/>
    </row>
    <row r="44" spans="1:4" ht="14.1" customHeight="1" x14ac:dyDescent="0.15">
      <c r="A44" s="9" t="s">
        <v>41</v>
      </c>
      <c r="B44" s="13">
        <v>94289</v>
      </c>
      <c r="C44" s="10"/>
      <c r="D44" s="11"/>
    </row>
    <row r="45" spans="1:4" ht="14.1" customHeight="1" x14ac:dyDescent="0.15">
      <c r="A45" s="9" t="s">
        <v>42</v>
      </c>
      <c r="B45" s="13">
        <v>426192</v>
      </c>
      <c r="C45" s="11"/>
      <c r="D45" s="11"/>
    </row>
    <row r="46" spans="1:4" ht="14.1" customHeight="1" x14ac:dyDescent="0.15">
      <c r="A46" s="9" t="s">
        <v>43</v>
      </c>
      <c r="B46" s="13">
        <v>312104</v>
      </c>
      <c r="C46" s="13"/>
      <c r="D46" s="11"/>
    </row>
    <row r="47" spans="1:4" ht="14.1" customHeight="1" x14ac:dyDescent="0.15">
      <c r="A47" s="9" t="s">
        <v>44</v>
      </c>
      <c r="B47" s="13">
        <v>612969</v>
      </c>
      <c r="C47" s="13"/>
      <c r="D47" s="13"/>
    </row>
    <row r="48" spans="1:4" ht="14.1" customHeight="1" x14ac:dyDescent="0.15">
      <c r="A48" s="9" t="s">
        <v>45</v>
      </c>
      <c r="B48" s="13">
        <v>303255</v>
      </c>
      <c r="C48" s="13"/>
      <c r="D48" s="13"/>
    </row>
    <row r="49" spans="1:4" ht="14.1" customHeight="1" x14ac:dyDescent="0.15">
      <c r="A49" s="9" t="s">
        <v>46</v>
      </c>
      <c r="B49" s="13">
        <v>0</v>
      </c>
      <c r="C49" s="13"/>
      <c r="D49" s="13"/>
    </row>
    <row r="50" spans="1:4" ht="14.1" customHeight="1" x14ac:dyDescent="0.15">
      <c r="A50" s="9" t="s">
        <v>47</v>
      </c>
      <c r="B50" s="13">
        <v>398618</v>
      </c>
      <c r="C50" s="13"/>
      <c r="D50" s="13"/>
    </row>
    <row r="51" spans="1:4" ht="14.1" customHeight="1" x14ac:dyDescent="0.15">
      <c r="A51" s="9" t="s">
        <v>48</v>
      </c>
      <c r="B51" s="13">
        <v>962059</v>
      </c>
      <c r="C51" s="13"/>
      <c r="D51" s="13"/>
    </row>
    <row r="52" spans="1:4" ht="14.1" customHeight="1" x14ac:dyDescent="0.15">
      <c r="A52" s="9" t="s">
        <v>49</v>
      </c>
      <c r="B52" s="13">
        <v>0</v>
      </c>
      <c r="C52" s="13"/>
      <c r="D52" s="13"/>
    </row>
    <row r="53" spans="1:4" ht="14.1" customHeight="1" x14ac:dyDescent="0.15">
      <c r="A53" s="9" t="s">
        <v>50</v>
      </c>
      <c r="B53" s="13">
        <v>29001</v>
      </c>
      <c r="C53" s="13"/>
      <c r="D53" s="13"/>
    </row>
    <row r="54" spans="1:4" ht="14.1" customHeight="1" x14ac:dyDescent="0.15">
      <c r="A54" s="9" t="s">
        <v>51</v>
      </c>
      <c r="B54" s="13">
        <v>0</v>
      </c>
      <c r="C54" s="13"/>
      <c r="D54" s="13"/>
    </row>
    <row r="55" spans="1:4" ht="14.1" customHeight="1" x14ac:dyDescent="0.15">
      <c r="A55" s="27" t="s">
        <v>52</v>
      </c>
      <c r="B55" s="28">
        <f>SUM(B35:B54)</f>
        <v>9689610</v>
      </c>
      <c r="C55" s="21"/>
      <c r="D55" s="13"/>
    </row>
    <row r="56" spans="1:4" ht="14.1" customHeight="1" x14ac:dyDescent="0.15">
      <c r="A56" s="27" t="s">
        <v>53</v>
      </c>
      <c r="B56" s="28"/>
      <c r="C56" s="28">
        <f>SUM(B33,B55)</f>
        <v>29120013</v>
      </c>
      <c r="D56" s="13"/>
    </row>
    <row r="57" spans="1:4" ht="14.1" customHeight="1" x14ac:dyDescent="0.15">
      <c r="A57" s="27"/>
      <c r="B57" s="13"/>
      <c r="C57" s="13"/>
      <c r="D57" s="13"/>
    </row>
    <row r="58" spans="1:4" ht="14.1" customHeight="1" x14ac:dyDescent="0.15">
      <c r="A58" s="27" t="s">
        <v>54</v>
      </c>
      <c r="B58" s="13"/>
      <c r="C58" s="13"/>
      <c r="D58" s="13"/>
    </row>
    <row r="59" spans="1:4" ht="14.1" customHeight="1" x14ac:dyDescent="0.15">
      <c r="A59" s="9" t="s">
        <v>25</v>
      </c>
      <c r="B59" s="13"/>
      <c r="C59" s="13"/>
      <c r="D59" s="13"/>
    </row>
    <row r="60" spans="1:4" ht="14.1" customHeight="1" x14ac:dyDescent="0.15">
      <c r="A60" s="9" t="s">
        <v>26</v>
      </c>
      <c r="B60" s="13">
        <v>1801589</v>
      </c>
      <c r="C60" s="26"/>
      <c r="D60" s="13"/>
    </row>
    <row r="61" spans="1:4" ht="14.1" customHeight="1" x14ac:dyDescent="0.15">
      <c r="A61" s="9" t="s">
        <v>27</v>
      </c>
      <c r="B61" s="13">
        <v>83730</v>
      </c>
      <c r="C61" s="26"/>
      <c r="D61" s="13"/>
    </row>
    <row r="62" spans="1:4" ht="14.1" customHeight="1" x14ac:dyDescent="0.15">
      <c r="A62" s="9" t="s">
        <v>28</v>
      </c>
      <c r="B62" s="13">
        <v>266829</v>
      </c>
      <c r="C62" s="26"/>
      <c r="D62" s="13"/>
    </row>
    <row r="63" spans="1:4" ht="14.1" customHeight="1" x14ac:dyDescent="0.15">
      <c r="A63" s="9" t="s">
        <v>29</v>
      </c>
      <c r="B63" s="13">
        <v>6784</v>
      </c>
      <c r="C63" s="26"/>
      <c r="D63" s="13"/>
    </row>
    <row r="64" spans="1:4" ht="14.1" customHeight="1" x14ac:dyDescent="0.15">
      <c r="A64" s="19" t="s">
        <v>30</v>
      </c>
      <c r="B64" s="12">
        <f>SUM(B60:B63)</f>
        <v>2158932</v>
      </c>
      <c r="C64" s="26"/>
      <c r="D64" s="13"/>
    </row>
    <row r="65" spans="1:6" ht="14.1" customHeight="1" x14ac:dyDescent="0.15">
      <c r="A65" s="19" t="s">
        <v>31</v>
      </c>
      <c r="B65" s="12"/>
      <c r="C65" s="26"/>
      <c r="D65" s="13"/>
    </row>
    <row r="66" spans="1:6" ht="14.1" customHeight="1" x14ac:dyDescent="0.15">
      <c r="A66" s="9" t="s">
        <v>32</v>
      </c>
      <c r="B66" s="13">
        <v>0</v>
      </c>
      <c r="C66" s="26"/>
      <c r="D66" s="13"/>
      <c r="F66" s="29"/>
    </row>
    <row r="67" spans="1:6" ht="14.1" customHeight="1" x14ac:dyDescent="0.15">
      <c r="A67" s="9" t="s">
        <v>33</v>
      </c>
      <c r="B67" s="13">
        <v>0</v>
      </c>
      <c r="C67" s="26"/>
      <c r="D67" s="13"/>
    </row>
    <row r="68" spans="1:6" ht="14.1" customHeight="1" x14ac:dyDescent="0.15">
      <c r="A68" s="9" t="s">
        <v>34</v>
      </c>
      <c r="B68" s="13">
        <v>7246</v>
      </c>
      <c r="C68" s="26"/>
      <c r="D68" s="13"/>
    </row>
    <row r="69" spans="1:6" ht="14.1" customHeight="1" x14ac:dyDescent="0.15">
      <c r="A69" s="9" t="s">
        <v>35</v>
      </c>
      <c r="B69" s="13">
        <v>3200</v>
      </c>
      <c r="C69" s="26"/>
      <c r="D69" s="13"/>
    </row>
    <row r="70" spans="1:6" ht="14.1" customHeight="1" x14ac:dyDescent="0.15">
      <c r="A70" s="30" t="s">
        <v>55</v>
      </c>
      <c r="B70" s="13">
        <v>7000</v>
      </c>
      <c r="C70" s="26"/>
      <c r="D70" s="13"/>
    </row>
    <row r="71" spans="1:6" ht="14.1" customHeight="1" x14ac:dyDescent="0.15">
      <c r="A71" s="9" t="s">
        <v>36</v>
      </c>
      <c r="B71" s="13">
        <v>0</v>
      </c>
      <c r="C71" s="26"/>
      <c r="D71" s="13"/>
    </row>
    <row r="72" spans="1:6" ht="14.1" customHeight="1" x14ac:dyDescent="0.15">
      <c r="A72" s="9" t="s">
        <v>37</v>
      </c>
      <c r="B72" s="13">
        <v>27298</v>
      </c>
      <c r="C72" s="26"/>
      <c r="D72" s="13"/>
    </row>
    <row r="73" spans="1:6" ht="14.1" customHeight="1" x14ac:dyDescent="0.15">
      <c r="A73" s="9" t="s">
        <v>38</v>
      </c>
      <c r="B73" s="13">
        <v>75082</v>
      </c>
      <c r="C73" s="26"/>
      <c r="D73" s="13"/>
    </row>
    <row r="74" spans="1:6" ht="14.1" customHeight="1" x14ac:dyDescent="0.15">
      <c r="A74" s="9" t="s">
        <v>39</v>
      </c>
      <c r="B74" s="13">
        <v>45086</v>
      </c>
      <c r="C74" s="26"/>
      <c r="D74" s="13"/>
    </row>
    <row r="75" spans="1:6" ht="14.1" customHeight="1" x14ac:dyDescent="0.15">
      <c r="A75" s="9" t="s">
        <v>40</v>
      </c>
      <c r="B75" s="13">
        <v>86435</v>
      </c>
      <c r="C75" s="26"/>
      <c r="D75" s="13"/>
    </row>
    <row r="76" spans="1:6" ht="14.1" customHeight="1" x14ac:dyDescent="0.15">
      <c r="A76" s="9" t="s">
        <v>41</v>
      </c>
      <c r="B76" s="13">
        <v>10476</v>
      </c>
      <c r="C76" s="26"/>
      <c r="D76" s="13"/>
    </row>
    <row r="77" spans="1:6" ht="14.1" customHeight="1" x14ac:dyDescent="0.15">
      <c r="A77" s="9" t="s">
        <v>42</v>
      </c>
      <c r="B77" s="13">
        <v>47354</v>
      </c>
      <c r="C77" s="26"/>
      <c r="D77" s="13"/>
    </row>
    <row r="78" spans="1:6" ht="14.1" customHeight="1" x14ac:dyDescent="0.15">
      <c r="A78" s="9" t="s">
        <v>43</v>
      </c>
      <c r="B78" s="13">
        <v>34678</v>
      </c>
      <c r="C78" s="13"/>
      <c r="D78" s="31"/>
    </row>
    <row r="79" spans="1:6" ht="14.1" customHeight="1" x14ac:dyDescent="0.15">
      <c r="A79" s="9" t="s">
        <v>44</v>
      </c>
      <c r="B79" s="13">
        <v>68107</v>
      </c>
      <c r="C79" s="13"/>
      <c r="D79" s="31"/>
    </row>
    <row r="80" spans="1:6" ht="14.1" customHeight="1" x14ac:dyDescent="0.15">
      <c r="A80" s="9" t="s">
        <v>45</v>
      </c>
      <c r="B80" s="13">
        <v>33695</v>
      </c>
      <c r="C80" s="13"/>
      <c r="D80" s="31"/>
    </row>
    <row r="81" spans="1:4" ht="14.1" customHeight="1" x14ac:dyDescent="0.15">
      <c r="A81" s="9" t="s">
        <v>46</v>
      </c>
      <c r="B81" s="13">
        <v>1000</v>
      </c>
      <c r="C81" s="13"/>
      <c r="D81" s="31"/>
    </row>
    <row r="82" spans="1:4" ht="14.1" customHeight="1" x14ac:dyDescent="0.15">
      <c r="A82" s="9" t="s">
        <v>47</v>
      </c>
      <c r="B82" s="13">
        <v>0</v>
      </c>
      <c r="C82" s="13"/>
      <c r="D82" s="31"/>
    </row>
    <row r="83" spans="1:4" ht="14.1" customHeight="1" x14ac:dyDescent="0.15">
      <c r="A83" s="9" t="s">
        <v>48</v>
      </c>
      <c r="B83" s="13">
        <v>106895</v>
      </c>
      <c r="C83" s="13"/>
      <c r="D83" s="31"/>
    </row>
    <row r="84" spans="1:4" ht="14.1" customHeight="1" x14ac:dyDescent="0.15">
      <c r="A84" s="9" t="s">
        <v>49</v>
      </c>
      <c r="B84" s="13">
        <v>0</v>
      </c>
      <c r="C84" s="13"/>
      <c r="D84" s="31"/>
    </row>
    <row r="85" spans="1:4" ht="14.1" customHeight="1" x14ac:dyDescent="0.15">
      <c r="A85" s="9" t="s">
        <v>50</v>
      </c>
      <c r="B85" s="13">
        <v>3222</v>
      </c>
      <c r="C85" s="13"/>
      <c r="D85" s="31"/>
    </row>
    <row r="86" spans="1:4" ht="14.1" customHeight="1" x14ac:dyDescent="0.15">
      <c r="A86" s="9" t="s">
        <v>51</v>
      </c>
      <c r="B86" s="13">
        <v>0</v>
      </c>
      <c r="C86" s="13"/>
      <c r="D86" s="31"/>
    </row>
    <row r="87" spans="1:4" ht="14.1" customHeight="1" x14ac:dyDescent="0.15">
      <c r="A87" s="27" t="s">
        <v>52</v>
      </c>
      <c r="B87" s="28">
        <f>SUM(B66:B86)</f>
        <v>556774</v>
      </c>
      <c r="C87" s="13"/>
      <c r="D87" s="31"/>
    </row>
    <row r="88" spans="1:4" ht="14.1" customHeight="1" x14ac:dyDescent="0.15">
      <c r="A88" s="27" t="s">
        <v>56</v>
      </c>
      <c r="B88" s="28"/>
      <c r="C88" s="28">
        <f>SUM(B64,B87)</f>
        <v>2715706</v>
      </c>
      <c r="D88" s="13"/>
    </row>
    <row r="89" spans="1:4" ht="14.1" customHeight="1" x14ac:dyDescent="0.15">
      <c r="A89" s="32" t="s">
        <v>57</v>
      </c>
      <c r="B89" s="21"/>
      <c r="C89" s="21"/>
      <c r="D89" s="33">
        <f>SUM(C56,C88)</f>
        <v>31835719</v>
      </c>
    </row>
    <row r="90" spans="1:4" ht="14.1" customHeight="1" x14ac:dyDescent="0.15">
      <c r="A90" s="34" t="s">
        <v>58</v>
      </c>
      <c r="B90" s="28"/>
      <c r="C90" s="28"/>
      <c r="D90" s="35">
        <f>D25-D89</f>
        <v>-80572</v>
      </c>
    </row>
    <row r="91" spans="1:4" ht="14.1" customHeight="1" x14ac:dyDescent="0.15">
      <c r="A91" s="27" t="s">
        <v>59</v>
      </c>
      <c r="B91" s="13"/>
      <c r="C91" s="13"/>
      <c r="D91" s="31"/>
    </row>
    <row r="92" spans="1:4" ht="14.1" customHeight="1" x14ac:dyDescent="0.15">
      <c r="A92" s="27" t="s">
        <v>60</v>
      </c>
      <c r="B92" s="13"/>
      <c r="C92" s="13">
        <v>0</v>
      </c>
      <c r="D92" s="31"/>
    </row>
    <row r="93" spans="1:4" ht="14.1" customHeight="1" x14ac:dyDescent="0.15">
      <c r="A93" s="27"/>
      <c r="B93" s="13"/>
      <c r="C93" s="13">
        <f>SUM(C92)</f>
        <v>0</v>
      </c>
      <c r="D93" s="31"/>
    </row>
    <row r="94" spans="1:4" ht="14.1" customHeight="1" x14ac:dyDescent="0.15">
      <c r="A94" s="32" t="s">
        <v>61</v>
      </c>
      <c r="B94" s="21"/>
      <c r="C94" s="21"/>
      <c r="D94" s="33">
        <f>SUM(C93)</f>
        <v>0</v>
      </c>
    </row>
    <row r="95" spans="1:4" ht="14.1" customHeight="1" x14ac:dyDescent="0.15">
      <c r="A95" s="27" t="s">
        <v>62</v>
      </c>
      <c r="B95" s="13"/>
      <c r="C95" s="13"/>
      <c r="D95" s="31"/>
    </row>
    <row r="96" spans="1:4" ht="14.1" customHeight="1" x14ac:dyDescent="0.15">
      <c r="A96" s="27" t="s">
        <v>63</v>
      </c>
      <c r="B96" s="13"/>
      <c r="C96" s="13">
        <v>0</v>
      </c>
      <c r="D96" s="31"/>
    </row>
    <row r="97" spans="1:4" ht="14.1" customHeight="1" x14ac:dyDescent="0.15">
      <c r="A97" s="27"/>
      <c r="B97" s="21"/>
      <c r="C97" s="21"/>
      <c r="D97" s="31"/>
    </row>
    <row r="98" spans="1:4" ht="14.1" customHeight="1" x14ac:dyDescent="0.15">
      <c r="A98" s="27" t="s">
        <v>64</v>
      </c>
      <c r="B98" s="13"/>
      <c r="C98" s="13"/>
      <c r="D98" s="31">
        <f>SUM(C96:C97)</f>
        <v>0</v>
      </c>
    </row>
    <row r="99" spans="1:4" ht="14.1" customHeight="1" x14ac:dyDescent="0.15">
      <c r="A99" s="34" t="s">
        <v>65</v>
      </c>
      <c r="B99" s="28"/>
      <c r="C99" s="28"/>
      <c r="D99" s="36">
        <f>D90-D97</f>
        <v>-80572</v>
      </c>
    </row>
    <row r="100" spans="1:4" ht="14.1" customHeight="1" x14ac:dyDescent="0.15">
      <c r="A100" s="34" t="s">
        <v>66</v>
      </c>
      <c r="B100" s="28"/>
      <c r="C100" s="28"/>
      <c r="D100" s="28">
        <v>45241037</v>
      </c>
    </row>
    <row r="101" spans="1:4" ht="14.1" customHeight="1" x14ac:dyDescent="0.15">
      <c r="A101" s="34" t="s">
        <v>67</v>
      </c>
      <c r="B101" s="28"/>
      <c r="C101" s="28"/>
      <c r="D101" s="28">
        <f>SUM(D99:D100)</f>
        <v>45160465</v>
      </c>
    </row>
    <row r="102" spans="1:4" ht="14.1" customHeight="1" x14ac:dyDescent="0.15">
      <c r="A102" s="37"/>
      <c r="D102" s="29"/>
    </row>
    <row r="103" spans="1:4" ht="14.1" customHeight="1" x14ac:dyDescent="0.15">
      <c r="A103" s="37"/>
      <c r="D103" s="29"/>
    </row>
    <row r="104" spans="1:4" ht="14.1" customHeight="1" x14ac:dyDescent="0.15">
      <c r="A104" s="37"/>
      <c r="D104" s="29"/>
    </row>
    <row r="105" spans="1:4" ht="14.1" customHeight="1" x14ac:dyDescent="0.15">
      <c r="A105" s="37"/>
      <c r="D105" s="29"/>
    </row>
    <row r="106" spans="1:4" ht="14.1" customHeight="1" x14ac:dyDescent="0.15">
      <c r="A106" s="37"/>
      <c r="D106" s="29"/>
    </row>
    <row r="107" spans="1:4" ht="14.1" customHeight="1" x14ac:dyDescent="0.15">
      <c r="A107" s="37"/>
      <c r="D107" s="29"/>
    </row>
    <row r="108" spans="1:4" ht="14.1" customHeight="1" x14ac:dyDescent="0.15">
      <c r="A108" s="38"/>
    </row>
    <row r="109" spans="1:4" ht="14.1" customHeight="1" x14ac:dyDescent="0.15">
      <c r="A109" s="37"/>
      <c r="D109" s="29"/>
    </row>
    <row r="110" spans="1:4" ht="14.1" customHeight="1" x14ac:dyDescent="0.15">
      <c r="A110" s="37"/>
      <c r="D110" s="29"/>
    </row>
    <row r="111" spans="1:4" ht="14.1" customHeight="1" x14ac:dyDescent="0.15">
      <c r="A111" s="37"/>
      <c r="D111" s="29"/>
    </row>
    <row r="112" spans="1:4" ht="14.1" customHeight="1" x14ac:dyDescent="0.15">
      <c r="A112" s="38"/>
    </row>
    <row r="113" spans="1:4" ht="14.1" customHeight="1" x14ac:dyDescent="0.15">
      <c r="A113" s="37"/>
      <c r="D113" s="29"/>
    </row>
    <row r="114" spans="1:4" ht="14.1" customHeight="1" x14ac:dyDescent="0.15">
      <c r="A114" s="37"/>
      <c r="D114" s="29"/>
    </row>
    <row r="115" spans="1:4" ht="14.1" customHeight="1" x14ac:dyDescent="0.15">
      <c r="A115" s="37"/>
      <c r="D115" s="29"/>
    </row>
    <row r="116" spans="1:4" ht="15" customHeight="1" x14ac:dyDescent="0.15">
      <c r="A116" s="38"/>
    </row>
  </sheetData>
  <mergeCells count="4">
    <mergeCell ref="A1:D1"/>
    <mergeCell ref="A2:D2"/>
    <mergeCell ref="B3:D3"/>
    <mergeCell ref="B4:D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asebi</dc:creator>
  <cp:lastModifiedBy>asebi</cp:lastModifiedBy>
  <dcterms:created xsi:type="dcterms:W3CDTF">2022-07-04T05:20:14Z</dcterms:created>
  <dcterms:modified xsi:type="dcterms:W3CDTF">2022-07-04T05:22:05Z</dcterms:modified>
</cp:coreProperties>
</file>