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30" windowWidth="19200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58" i="1"/>
  <c r="E57"/>
  <c r="F57" s="1"/>
  <c r="E56"/>
  <c r="E58" s="1"/>
  <c r="D55"/>
  <c r="D59" s="1"/>
  <c r="E54"/>
  <c r="F54" s="1"/>
  <c r="E53"/>
  <c r="E55" s="1"/>
  <c r="E59" s="1"/>
  <c r="D51"/>
  <c r="E50"/>
  <c r="F50" s="1"/>
  <c r="E49"/>
  <c r="E51" s="1"/>
  <c r="F51" s="1"/>
  <c r="E48"/>
  <c r="D48"/>
  <c r="D52" s="1"/>
  <c r="E47"/>
  <c r="F47" s="1"/>
  <c r="E46"/>
  <c r="E45"/>
  <c r="D45"/>
  <c r="F45" s="1"/>
  <c r="E44"/>
  <c r="F44" s="1"/>
  <c r="E43"/>
  <c r="F43" s="1"/>
  <c r="E42"/>
  <c r="F42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8"/>
  <c r="F28" s="1"/>
  <c r="E27"/>
  <c r="F27" s="1"/>
  <c r="E26"/>
  <c r="F26" s="1"/>
  <c r="E25"/>
  <c r="F25" s="1"/>
  <c r="E24"/>
  <c r="D24"/>
  <c r="D46" s="1"/>
  <c r="E23"/>
  <c r="F23" s="1"/>
  <c r="E22"/>
  <c r="F22" s="1"/>
  <c r="E21"/>
  <c r="F21" s="1"/>
  <c r="E20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11"/>
  <c r="F11" s="1"/>
  <c r="E10"/>
  <c r="F10" s="1"/>
  <c r="E9"/>
  <c r="F9" s="1"/>
  <c r="E8"/>
  <c r="F8" s="1"/>
  <c r="E52" l="1"/>
  <c r="F52" s="1"/>
  <c r="F49"/>
  <c r="F46"/>
  <c r="D60"/>
  <c r="E60"/>
  <c r="F58"/>
  <c r="F59"/>
  <c r="F24"/>
  <c r="F55"/>
  <c r="F48"/>
  <c r="F53"/>
  <c r="F56"/>
  <c r="F60" l="1"/>
</calcChain>
</file>

<file path=xl/sharedStrings.xml><?xml version="1.0" encoding="utf-8"?>
<sst xmlns="http://schemas.openxmlformats.org/spreadsheetml/2006/main" count="107" uniqueCount="107">
  <si>
    <t>（平成３１年４月１日～平成３２年３月３１日）</t>
    <rPh sb="1" eb="3">
      <t>ヘイセイ</t>
    </rPh>
    <rPh sb="5" eb="6">
      <t>ネン</t>
    </rPh>
    <rPh sb="7" eb="8">
      <t>ガツ</t>
    </rPh>
    <rPh sb="9" eb="10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7"/>
  </si>
  <si>
    <t>科　　　　目</t>
    <rPh sb="0" eb="1">
      <t>カ</t>
    </rPh>
    <rPh sb="5" eb="6">
      <t>メ</t>
    </rPh>
    <phoneticPr fontId="7"/>
  </si>
  <si>
    <t>金　　額</t>
    <rPh sb="0" eb="1">
      <t>キン</t>
    </rPh>
    <rPh sb="3" eb="4">
      <t>ガク</t>
    </rPh>
    <phoneticPr fontId="7"/>
  </si>
  <si>
    <t>摘　　　　要（本年度）</t>
    <rPh sb="0" eb="1">
      <t>テキ</t>
    </rPh>
    <rPh sb="5" eb="6">
      <t>ヨウ</t>
    </rPh>
    <rPh sb="7" eb="10">
      <t>ホンネンド</t>
    </rPh>
    <phoneticPr fontId="7"/>
  </si>
  <si>
    <t>本年度予算</t>
    <rPh sb="0" eb="2">
      <t>ホンネン</t>
    </rPh>
    <rPh sb="2" eb="3">
      <t>ド</t>
    </rPh>
    <rPh sb="3" eb="5">
      <t>ヨサン</t>
    </rPh>
    <phoneticPr fontId="7"/>
  </si>
  <si>
    <t>前年度予算(補正後）</t>
    <rPh sb="0" eb="3">
      <t>ゼンネンド</t>
    </rPh>
    <rPh sb="3" eb="5">
      <t>ヨサン</t>
    </rPh>
    <rPh sb="6" eb="8">
      <t>ホセイ</t>
    </rPh>
    <rPh sb="8" eb="9">
      <t>ゴ</t>
    </rPh>
    <phoneticPr fontId="7"/>
  </si>
  <si>
    <t>差引額</t>
    <rPh sb="0" eb="2">
      <t>サシヒ</t>
    </rPh>
    <rPh sb="2" eb="3">
      <t>ガク</t>
    </rPh>
    <phoneticPr fontId="7"/>
  </si>
  <si>
    <t>事業活動による収支の部</t>
    <rPh sb="0" eb="2">
      <t>ジギョウ</t>
    </rPh>
    <rPh sb="2" eb="4">
      <t>カツドウ</t>
    </rPh>
    <rPh sb="7" eb="9">
      <t>シュウシ</t>
    </rPh>
    <rPh sb="10" eb="11">
      <t>ブ</t>
    </rPh>
    <phoneticPr fontId="7"/>
  </si>
  <si>
    <t>施設介護料収入</t>
    <phoneticPr fontId="7"/>
  </si>
  <si>
    <t>特養入所（本館）地域・密着型特養入所（別館）の介護報酬</t>
    <rPh sb="5" eb="7">
      <t>ホンカン</t>
    </rPh>
    <rPh sb="8" eb="10">
      <t>チイキ</t>
    </rPh>
    <phoneticPr fontId="7"/>
  </si>
  <si>
    <t>居宅介護料収入</t>
    <phoneticPr fontId="7"/>
  </si>
  <si>
    <t>ショート・デイ利用者の介護報酬</t>
    <rPh sb="7" eb="10">
      <t>リヨウシャ</t>
    </rPh>
    <rPh sb="11" eb="13">
      <t>カイゴ</t>
    </rPh>
    <rPh sb="13" eb="15">
      <t>ホウシュウ</t>
    </rPh>
    <phoneticPr fontId="7"/>
  </si>
  <si>
    <t>居宅介護支援介護料収入</t>
    <rPh sb="0" eb="2">
      <t>キョタク</t>
    </rPh>
    <rPh sb="2" eb="4">
      <t>カイゴ</t>
    </rPh>
    <rPh sb="4" eb="6">
      <t>シエン</t>
    </rPh>
    <rPh sb="6" eb="8">
      <t>カイゴ</t>
    </rPh>
    <rPh sb="8" eb="9">
      <t>リョウ</t>
    </rPh>
    <rPh sb="9" eb="11">
      <t>シュウニュウ</t>
    </rPh>
    <phoneticPr fontId="7"/>
  </si>
  <si>
    <t>介護プラン作成、各種支給申請書類作成等</t>
    <rPh sb="0" eb="2">
      <t>カイゴ</t>
    </rPh>
    <rPh sb="5" eb="7">
      <t>サクセイ</t>
    </rPh>
    <rPh sb="8" eb="10">
      <t>カクシュ</t>
    </rPh>
    <rPh sb="10" eb="12">
      <t>シキュウ</t>
    </rPh>
    <rPh sb="12" eb="14">
      <t>シンセイ</t>
    </rPh>
    <rPh sb="14" eb="16">
      <t>ショルイ</t>
    </rPh>
    <rPh sb="16" eb="18">
      <t>サクセイ</t>
    </rPh>
    <rPh sb="18" eb="19">
      <t>ナド</t>
    </rPh>
    <phoneticPr fontId="7"/>
  </si>
  <si>
    <t>利用者等利用料収入</t>
    <phoneticPr fontId="7"/>
  </si>
  <si>
    <t>食費、居住費、通帳管理費、日常品費等</t>
    <phoneticPr fontId="7"/>
  </si>
  <si>
    <t>受託事業収入</t>
    <rPh sb="0" eb="2">
      <t>ジュタク</t>
    </rPh>
    <rPh sb="2" eb="4">
      <t>ジギョウ</t>
    </rPh>
    <rPh sb="4" eb="6">
      <t>シュウニュウ</t>
    </rPh>
    <phoneticPr fontId="7"/>
  </si>
  <si>
    <t>補助金・受託収入（ブランチ）等</t>
    <rPh sb="0" eb="3">
      <t>ホジョキン</t>
    </rPh>
    <rPh sb="4" eb="6">
      <t>ジュタク</t>
    </rPh>
    <rPh sb="6" eb="8">
      <t>シュウニュウ</t>
    </rPh>
    <rPh sb="14" eb="15">
      <t>ナド</t>
    </rPh>
    <phoneticPr fontId="7"/>
  </si>
  <si>
    <t>その他の事業収入</t>
    <rPh sb="2" eb="3">
      <t>タ</t>
    </rPh>
    <rPh sb="4" eb="6">
      <t>ジギョウ</t>
    </rPh>
    <rPh sb="6" eb="8">
      <t>シュウニュウ</t>
    </rPh>
    <phoneticPr fontId="7"/>
  </si>
  <si>
    <t>事業活動に伴うその他の収入、日中一時支援等</t>
    <rPh sb="0" eb="2">
      <t>ジギョウ</t>
    </rPh>
    <rPh sb="2" eb="4">
      <t>カツドウ</t>
    </rPh>
    <rPh sb="5" eb="6">
      <t>トモナ</t>
    </rPh>
    <rPh sb="9" eb="10">
      <t>タ</t>
    </rPh>
    <rPh sb="11" eb="13">
      <t>シュウニュウ</t>
    </rPh>
    <rPh sb="14" eb="16">
      <t>ニッチュウ</t>
    </rPh>
    <rPh sb="16" eb="18">
      <t>イチジ</t>
    </rPh>
    <rPh sb="18" eb="20">
      <t>シエン</t>
    </rPh>
    <rPh sb="20" eb="21">
      <t>ナド</t>
    </rPh>
    <phoneticPr fontId="7"/>
  </si>
  <si>
    <t>雇用助成金</t>
    <rPh sb="0" eb="2">
      <t>コヨウ</t>
    </rPh>
    <rPh sb="2" eb="5">
      <t>ジョセイキン</t>
    </rPh>
    <phoneticPr fontId="7"/>
  </si>
  <si>
    <t>高年齢者雇用助成金</t>
    <rPh sb="0" eb="3">
      <t>コウネンレイ</t>
    </rPh>
    <rPh sb="3" eb="4">
      <t>シャ</t>
    </rPh>
    <rPh sb="4" eb="6">
      <t>コヨウ</t>
    </rPh>
    <rPh sb="6" eb="9">
      <t>ジョセイキン</t>
    </rPh>
    <phoneticPr fontId="7"/>
  </si>
  <si>
    <t>経常経費寄附金収入</t>
    <rPh sb="0" eb="2">
      <t>ケイジョウ</t>
    </rPh>
    <rPh sb="2" eb="4">
      <t>ケイヒ</t>
    </rPh>
    <rPh sb="4" eb="7">
      <t>キフキン</t>
    </rPh>
    <rPh sb="7" eb="9">
      <t>シュウニュウ</t>
    </rPh>
    <phoneticPr fontId="7"/>
  </si>
  <si>
    <t>寄附金及び寄附物品</t>
    <rPh sb="0" eb="3">
      <t>キフキン</t>
    </rPh>
    <rPh sb="3" eb="4">
      <t>オヨ</t>
    </rPh>
    <rPh sb="5" eb="7">
      <t>キフ</t>
    </rPh>
    <rPh sb="7" eb="9">
      <t>ブッピン</t>
    </rPh>
    <phoneticPr fontId="7"/>
  </si>
  <si>
    <t>借入金利息補助金収入</t>
    <rPh sb="0" eb="2">
      <t>カリイレ</t>
    </rPh>
    <rPh sb="2" eb="3">
      <t>キン</t>
    </rPh>
    <rPh sb="3" eb="5">
      <t>リソク</t>
    </rPh>
    <rPh sb="5" eb="7">
      <t>ホジョ</t>
    </rPh>
    <rPh sb="7" eb="8">
      <t>キン</t>
    </rPh>
    <rPh sb="8" eb="10">
      <t>シュウニュウ</t>
    </rPh>
    <phoneticPr fontId="7"/>
  </si>
  <si>
    <t>府中市利子補給（交付は、翌年度4月末）</t>
    <rPh sb="0" eb="2">
      <t>フチュウ</t>
    </rPh>
    <rPh sb="2" eb="3">
      <t>シ</t>
    </rPh>
    <rPh sb="3" eb="5">
      <t>リシ</t>
    </rPh>
    <rPh sb="5" eb="7">
      <t>ホキュウ</t>
    </rPh>
    <rPh sb="8" eb="10">
      <t>コウフ</t>
    </rPh>
    <rPh sb="12" eb="14">
      <t>ヨクネン</t>
    </rPh>
    <rPh sb="14" eb="15">
      <t>ド</t>
    </rPh>
    <rPh sb="16" eb="17">
      <t>ガツ</t>
    </rPh>
    <rPh sb="17" eb="18">
      <t>マツ</t>
    </rPh>
    <phoneticPr fontId="7"/>
  </si>
  <si>
    <t>受取利息配当金収入</t>
    <phoneticPr fontId="7"/>
  </si>
  <si>
    <t>預貯金・有価証券の利息及び配当金</t>
    <rPh sb="0" eb="3">
      <t>ヨチョキン</t>
    </rPh>
    <rPh sb="4" eb="6">
      <t>ユウカ</t>
    </rPh>
    <rPh sb="6" eb="8">
      <t>ショウケン</t>
    </rPh>
    <rPh sb="9" eb="11">
      <t>リソク</t>
    </rPh>
    <rPh sb="11" eb="12">
      <t>オヨ</t>
    </rPh>
    <rPh sb="13" eb="16">
      <t>ハイトウキン</t>
    </rPh>
    <phoneticPr fontId="7"/>
  </si>
  <si>
    <t>介護職員初任者研修事業収入</t>
    <rPh sb="0" eb="2">
      <t>カイゴ</t>
    </rPh>
    <rPh sb="2" eb="4">
      <t>ショクイン</t>
    </rPh>
    <rPh sb="4" eb="7">
      <t>ショニンシャ</t>
    </rPh>
    <rPh sb="7" eb="9">
      <t>ケンシュウ</t>
    </rPh>
    <rPh sb="9" eb="11">
      <t>ジギョウ</t>
    </rPh>
    <rPh sb="11" eb="13">
      <t>シュウニュウ</t>
    </rPh>
    <phoneticPr fontId="7"/>
  </si>
  <si>
    <t>介護職員初任者研修受講料</t>
    <rPh sb="0" eb="2">
      <t>カイゴ</t>
    </rPh>
    <rPh sb="2" eb="4">
      <t>ショクイン</t>
    </rPh>
    <rPh sb="4" eb="7">
      <t>ショニンシャ</t>
    </rPh>
    <rPh sb="7" eb="9">
      <t>ケンシュウ</t>
    </rPh>
    <rPh sb="9" eb="12">
      <t>ジュコウリョウ</t>
    </rPh>
    <phoneticPr fontId="7"/>
  </si>
  <si>
    <t>介護職員実務者研修事業収入</t>
    <rPh sb="4" eb="6">
      <t>ジツム</t>
    </rPh>
    <phoneticPr fontId="7"/>
  </si>
  <si>
    <t>介護職員実務者研修受講料</t>
    <rPh sb="0" eb="2">
      <t>カイゴ</t>
    </rPh>
    <rPh sb="2" eb="4">
      <t>ショクイン</t>
    </rPh>
    <rPh sb="4" eb="7">
      <t>ジツムシャ</t>
    </rPh>
    <rPh sb="7" eb="9">
      <t>ケンシュウ</t>
    </rPh>
    <rPh sb="9" eb="12">
      <t>ジュコウリョウ</t>
    </rPh>
    <phoneticPr fontId="7"/>
  </si>
  <si>
    <t>職員共同住宅収入</t>
    <rPh sb="0" eb="1">
      <t>ショク</t>
    </rPh>
    <rPh sb="1" eb="2">
      <t>イン</t>
    </rPh>
    <rPh sb="2" eb="4">
      <t>キョウドウ</t>
    </rPh>
    <rPh sb="4" eb="6">
      <t>ジュウタク</t>
    </rPh>
    <rPh sb="6" eb="8">
      <t>シュウニュウ</t>
    </rPh>
    <phoneticPr fontId="7"/>
  </si>
  <si>
    <t>社宅家賃収入</t>
    <rPh sb="0" eb="2">
      <t>シャタク</t>
    </rPh>
    <rPh sb="2" eb="4">
      <t>ヤチン</t>
    </rPh>
    <rPh sb="4" eb="6">
      <t>シュウニュウ</t>
    </rPh>
    <phoneticPr fontId="7"/>
  </si>
  <si>
    <t>保育所事業収入</t>
    <rPh sb="0" eb="2">
      <t>ホイク</t>
    </rPh>
    <rPh sb="2" eb="3">
      <t>ショ</t>
    </rPh>
    <rPh sb="3" eb="5">
      <t>ジギョウ</t>
    </rPh>
    <rPh sb="5" eb="7">
      <t>シュウニュウ</t>
    </rPh>
    <phoneticPr fontId="7"/>
  </si>
  <si>
    <t>保育給付金、保育利用料（園児5名）</t>
    <rPh sb="0" eb="2">
      <t>ホイク</t>
    </rPh>
    <rPh sb="2" eb="5">
      <t>キュウフキン</t>
    </rPh>
    <rPh sb="6" eb="8">
      <t>ホイク</t>
    </rPh>
    <rPh sb="8" eb="11">
      <t>リヨウリョウ</t>
    </rPh>
    <rPh sb="12" eb="14">
      <t>エンジ</t>
    </rPh>
    <rPh sb="15" eb="16">
      <t>メイ</t>
    </rPh>
    <phoneticPr fontId="7"/>
  </si>
  <si>
    <t>その他の収入</t>
    <rPh sb="2" eb="3">
      <t>タ</t>
    </rPh>
    <rPh sb="4" eb="6">
      <t>シュウニュウ</t>
    </rPh>
    <phoneticPr fontId="7"/>
  </si>
  <si>
    <t>喀痰吸引研修、受入研修費収入等</t>
    <rPh sb="0" eb="2">
      <t>カクタン</t>
    </rPh>
    <rPh sb="2" eb="4">
      <t>キュウイン</t>
    </rPh>
    <rPh sb="4" eb="6">
      <t>ケンシュウ</t>
    </rPh>
    <rPh sb="7" eb="9">
      <t>ウケイレ</t>
    </rPh>
    <rPh sb="9" eb="11">
      <t>ケンシュウ</t>
    </rPh>
    <rPh sb="11" eb="12">
      <t>ヒ</t>
    </rPh>
    <rPh sb="12" eb="14">
      <t>シュウニュウ</t>
    </rPh>
    <rPh sb="14" eb="15">
      <t>トウ</t>
    </rPh>
    <phoneticPr fontId="7"/>
  </si>
  <si>
    <t>雑収入</t>
    <rPh sb="0" eb="1">
      <t>ザツ</t>
    </rPh>
    <rPh sb="1" eb="3">
      <t>シュウニュウ</t>
    </rPh>
    <phoneticPr fontId="7"/>
  </si>
  <si>
    <t>雑収入</t>
    <phoneticPr fontId="7"/>
  </si>
  <si>
    <t>（事業活動収入計）</t>
    <rPh sb="1" eb="3">
      <t>ジギョウ</t>
    </rPh>
    <rPh sb="3" eb="5">
      <t>カツドウ</t>
    </rPh>
    <rPh sb="5" eb="7">
      <t>シュウニュウ</t>
    </rPh>
    <rPh sb="7" eb="8">
      <t>ケイ</t>
    </rPh>
    <phoneticPr fontId="7"/>
  </si>
  <si>
    <t>人件費支出</t>
  </si>
  <si>
    <t>職員給与、手当、退職積立、法定福利費、外国人技能実習生受入</t>
    <rPh sb="0" eb="2">
      <t>ショクイン</t>
    </rPh>
    <rPh sb="2" eb="4">
      <t>キュウヨ</t>
    </rPh>
    <rPh sb="5" eb="7">
      <t>テアテ</t>
    </rPh>
    <rPh sb="8" eb="10">
      <t>タイショク</t>
    </rPh>
    <rPh sb="10" eb="12">
      <t>ツミタテ</t>
    </rPh>
    <rPh sb="13" eb="15">
      <t>ホウテイ</t>
    </rPh>
    <rPh sb="15" eb="17">
      <t>フクリ</t>
    </rPh>
    <rPh sb="17" eb="18">
      <t>ヒ</t>
    </rPh>
    <rPh sb="19" eb="21">
      <t>ガイコク</t>
    </rPh>
    <rPh sb="21" eb="22">
      <t>ジン</t>
    </rPh>
    <rPh sb="22" eb="24">
      <t>ギノウ</t>
    </rPh>
    <rPh sb="24" eb="27">
      <t>ジッシュウセイ</t>
    </rPh>
    <rPh sb="27" eb="29">
      <t>ウケイレ</t>
    </rPh>
    <phoneticPr fontId="7"/>
  </si>
  <si>
    <t>福利厚生費支出</t>
    <rPh sb="0" eb="2">
      <t>フクリ</t>
    </rPh>
    <rPh sb="2" eb="5">
      <t>コウセイヒ</t>
    </rPh>
    <rPh sb="5" eb="7">
      <t>シシュツ</t>
    </rPh>
    <phoneticPr fontId="7"/>
  </si>
  <si>
    <t>健康診断その他の職員福利厚生費</t>
    <rPh sb="0" eb="2">
      <t>ケンコウ</t>
    </rPh>
    <rPh sb="2" eb="4">
      <t>シンダン</t>
    </rPh>
    <rPh sb="6" eb="7">
      <t>タ</t>
    </rPh>
    <rPh sb="8" eb="10">
      <t>ショクイン</t>
    </rPh>
    <rPh sb="10" eb="12">
      <t>フクリ</t>
    </rPh>
    <rPh sb="12" eb="15">
      <t>コウセイヒ</t>
    </rPh>
    <phoneticPr fontId="7"/>
  </si>
  <si>
    <t>事務消耗品費支出</t>
    <rPh sb="0" eb="2">
      <t>ジム</t>
    </rPh>
    <rPh sb="2" eb="4">
      <t>ショウモウ</t>
    </rPh>
    <rPh sb="4" eb="5">
      <t>ヒン</t>
    </rPh>
    <rPh sb="5" eb="6">
      <t>ヒ</t>
    </rPh>
    <rPh sb="6" eb="8">
      <t>シシュツ</t>
    </rPh>
    <phoneticPr fontId="7"/>
  </si>
  <si>
    <t>事務備品、事務消耗品</t>
    <rPh sb="0" eb="2">
      <t>ジム</t>
    </rPh>
    <rPh sb="2" eb="4">
      <t>ビヒン</t>
    </rPh>
    <rPh sb="5" eb="7">
      <t>ジム</t>
    </rPh>
    <rPh sb="7" eb="9">
      <t>ショウモウ</t>
    </rPh>
    <rPh sb="9" eb="10">
      <t>ヒン</t>
    </rPh>
    <phoneticPr fontId="7"/>
  </si>
  <si>
    <t>業務委託費支出</t>
    <rPh sb="0" eb="2">
      <t>ギョウム</t>
    </rPh>
    <rPh sb="2" eb="4">
      <t>イタク</t>
    </rPh>
    <rPh sb="4" eb="5">
      <t>ヒ</t>
    </rPh>
    <rPh sb="5" eb="7">
      <t>シシュツ</t>
    </rPh>
    <phoneticPr fontId="7"/>
  </si>
  <si>
    <t>給食業務委託費等</t>
    <rPh sb="0" eb="2">
      <t>キュウショク</t>
    </rPh>
    <rPh sb="2" eb="4">
      <t>ギョウム</t>
    </rPh>
    <rPh sb="4" eb="6">
      <t>イタク</t>
    </rPh>
    <rPh sb="6" eb="7">
      <t>ヒ</t>
    </rPh>
    <rPh sb="7" eb="8">
      <t>トウ</t>
    </rPh>
    <phoneticPr fontId="7"/>
  </si>
  <si>
    <t>保守料支出</t>
    <rPh sb="0" eb="2">
      <t>ホシュ</t>
    </rPh>
    <rPh sb="2" eb="3">
      <t>リョウ</t>
    </rPh>
    <rPh sb="3" eb="5">
      <t>シシュツ</t>
    </rPh>
    <phoneticPr fontId="7"/>
  </si>
  <si>
    <t>設備機器等の保守点検費</t>
    <rPh sb="0" eb="2">
      <t>セツビ</t>
    </rPh>
    <rPh sb="2" eb="4">
      <t>キキ</t>
    </rPh>
    <rPh sb="4" eb="5">
      <t>トウ</t>
    </rPh>
    <rPh sb="6" eb="8">
      <t>ホシュ</t>
    </rPh>
    <rPh sb="8" eb="10">
      <t>テンケン</t>
    </rPh>
    <rPh sb="10" eb="11">
      <t>ヒ</t>
    </rPh>
    <phoneticPr fontId="7"/>
  </si>
  <si>
    <t>その他の事務費支出</t>
    <rPh sb="2" eb="3">
      <t>タ</t>
    </rPh>
    <rPh sb="4" eb="7">
      <t>ジムヒ</t>
    </rPh>
    <rPh sb="7" eb="9">
      <t>シシュツ</t>
    </rPh>
    <phoneticPr fontId="7"/>
  </si>
  <si>
    <t>修繕費、保険料、通信費、雑支出等</t>
    <rPh sb="0" eb="2">
      <t>シュウゼン</t>
    </rPh>
    <rPh sb="2" eb="3">
      <t>ヒ</t>
    </rPh>
    <rPh sb="4" eb="7">
      <t>ホケンリョウ</t>
    </rPh>
    <rPh sb="8" eb="11">
      <t>ツウシンヒ</t>
    </rPh>
    <rPh sb="12" eb="13">
      <t>ザツ</t>
    </rPh>
    <rPh sb="13" eb="15">
      <t>シシュツ</t>
    </rPh>
    <rPh sb="15" eb="16">
      <t>トウ</t>
    </rPh>
    <phoneticPr fontId="7"/>
  </si>
  <si>
    <t>給食費支出</t>
    <rPh sb="0" eb="2">
      <t>キュウショク</t>
    </rPh>
    <rPh sb="2" eb="3">
      <t>ヒ</t>
    </rPh>
    <rPh sb="3" eb="5">
      <t>シシュツ</t>
    </rPh>
    <phoneticPr fontId="7"/>
  </si>
  <si>
    <t>入所者・利用者の給食材料費</t>
    <rPh sb="0" eb="3">
      <t>ニュウショシャ</t>
    </rPh>
    <rPh sb="4" eb="7">
      <t>リヨウシャ</t>
    </rPh>
    <rPh sb="8" eb="10">
      <t>キュウショク</t>
    </rPh>
    <rPh sb="10" eb="13">
      <t>ザイリョウヒ</t>
    </rPh>
    <phoneticPr fontId="7"/>
  </si>
  <si>
    <t>保健衛生費支出</t>
    <rPh sb="0" eb="2">
      <t>ホケン</t>
    </rPh>
    <rPh sb="2" eb="4">
      <t>エイセイ</t>
    </rPh>
    <rPh sb="4" eb="5">
      <t>ヒ</t>
    </rPh>
    <rPh sb="5" eb="7">
      <t>シシュツ</t>
    </rPh>
    <phoneticPr fontId="7"/>
  </si>
  <si>
    <t>入所者の健康診断、衛生関係費</t>
    <rPh sb="0" eb="3">
      <t>ニュウショシャ</t>
    </rPh>
    <rPh sb="4" eb="6">
      <t>ケンコウ</t>
    </rPh>
    <rPh sb="6" eb="8">
      <t>シンダン</t>
    </rPh>
    <rPh sb="9" eb="11">
      <t>エイセイ</t>
    </rPh>
    <rPh sb="11" eb="14">
      <t>カンケイヒ</t>
    </rPh>
    <phoneticPr fontId="7"/>
  </si>
  <si>
    <t>介護用品費支出</t>
    <rPh sb="0" eb="2">
      <t>カイゴ</t>
    </rPh>
    <rPh sb="2" eb="4">
      <t>ヨウヒン</t>
    </rPh>
    <rPh sb="4" eb="5">
      <t>ヒ</t>
    </rPh>
    <rPh sb="5" eb="7">
      <t>シシュツ</t>
    </rPh>
    <phoneticPr fontId="7"/>
  </si>
  <si>
    <t>入所者のオムツ・タオル等の介護用品</t>
    <rPh sb="0" eb="3">
      <t>ニュウショシャ</t>
    </rPh>
    <rPh sb="11" eb="12">
      <t>トウ</t>
    </rPh>
    <rPh sb="13" eb="15">
      <t>カイゴ</t>
    </rPh>
    <rPh sb="15" eb="17">
      <t>ヨウヒン</t>
    </rPh>
    <phoneticPr fontId="7"/>
  </si>
  <si>
    <t>水道光熱費支出</t>
    <rPh sb="0" eb="2">
      <t>スイドウ</t>
    </rPh>
    <rPh sb="2" eb="5">
      <t>コウネツヒ</t>
    </rPh>
    <rPh sb="5" eb="7">
      <t>シシュツ</t>
    </rPh>
    <phoneticPr fontId="7"/>
  </si>
  <si>
    <t>入所者・利用者の電気、水道代</t>
    <rPh sb="0" eb="3">
      <t>ニュウショシャ</t>
    </rPh>
    <rPh sb="4" eb="7">
      <t>リヨウシャ</t>
    </rPh>
    <rPh sb="8" eb="10">
      <t>デンキ</t>
    </rPh>
    <rPh sb="11" eb="13">
      <t>スイドウ</t>
    </rPh>
    <rPh sb="13" eb="14">
      <t>ダイ</t>
    </rPh>
    <phoneticPr fontId="7"/>
  </si>
  <si>
    <t>消耗器具備品費支出</t>
    <rPh sb="0" eb="2">
      <t>ショウモウ</t>
    </rPh>
    <rPh sb="2" eb="4">
      <t>キグ</t>
    </rPh>
    <rPh sb="4" eb="6">
      <t>ビヒン</t>
    </rPh>
    <rPh sb="6" eb="7">
      <t>ヒ</t>
    </rPh>
    <rPh sb="7" eb="9">
      <t>シシュツ</t>
    </rPh>
    <phoneticPr fontId="7"/>
  </si>
  <si>
    <t>器具、備品、一般消耗品</t>
    <rPh sb="0" eb="2">
      <t>キグ</t>
    </rPh>
    <rPh sb="3" eb="5">
      <t>ビヒン</t>
    </rPh>
    <rPh sb="6" eb="8">
      <t>イッパン</t>
    </rPh>
    <rPh sb="8" eb="10">
      <t>ショウモウ</t>
    </rPh>
    <rPh sb="10" eb="11">
      <t>ヒン</t>
    </rPh>
    <phoneticPr fontId="7"/>
  </si>
  <si>
    <t>医薬品費支出</t>
    <rPh sb="0" eb="3">
      <t>イヤクヒン</t>
    </rPh>
    <rPh sb="3" eb="4">
      <t>ヒ</t>
    </rPh>
    <rPh sb="4" eb="6">
      <t>シシュツ</t>
    </rPh>
    <phoneticPr fontId="7"/>
  </si>
  <si>
    <t>入所者の医薬品類代</t>
    <rPh sb="0" eb="3">
      <t>ニュウショシャ</t>
    </rPh>
    <rPh sb="4" eb="7">
      <t>イヤクヒン</t>
    </rPh>
    <rPh sb="7" eb="8">
      <t>ルイ</t>
    </rPh>
    <rPh sb="8" eb="9">
      <t>ダイ</t>
    </rPh>
    <phoneticPr fontId="7"/>
  </si>
  <si>
    <t>車輌費支出</t>
    <rPh sb="0" eb="2">
      <t>シャリョウ</t>
    </rPh>
    <rPh sb="2" eb="3">
      <t>ヒ</t>
    </rPh>
    <rPh sb="3" eb="5">
      <t>シシュツ</t>
    </rPh>
    <phoneticPr fontId="7"/>
  </si>
  <si>
    <t>ガソリン代、車輌整備費用</t>
    <rPh sb="4" eb="5">
      <t>ダイ</t>
    </rPh>
    <rPh sb="6" eb="8">
      <t>シャリョウ</t>
    </rPh>
    <rPh sb="8" eb="10">
      <t>セイビ</t>
    </rPh>
    <rPh sb="10" eb="12">
      <t>ヒヨウ</t>
    </rPh>
    <phoneticPr fontId="7"/>
  </si>
  <si>
    <t>その他の直接介護事業費支出</t>
    <rPh sb="2" eb="3">
      <t>タ</t>
    </rPh>
    <rPh sb="4" eb="6">
      <t>チョクセツ</t>
    </rPh>
    <rPh sb="6" eb="8">
      <t>カイゴ</t>
    </rPh>
    <rPh sb="8" eb="11">
      <t>ジギョウヒ</t>
    </rPh>
    <rPh sb="11" eb="13">
      <t>シシュツ</t>
    </rPh>
    <phoneticPr fontId="7"/>
  </si>
  <si>
    <t>介護に直接関わる一般諸経費</t>
    <rPh sb="0" eb="2">
      <t>カイゴ</t>
    </rPh>
    <rPh sb="3" eb="5">
      <t>チョクセツ</t>
    </rPh>
    <rPh sb="5" eb="6">
      <t>カカ</t>
    </rPh>
    <rPh sb="8" eb="10">
      <t>イッパン</t>
    </rPh>
    <rPh sb="10" eb="13">
      <t>ショケイヒ</t>
    </rPh>
    <phoneticPr fontId="7"/>
  </si>
  <si>
    <t>介護職員初任者研修事業支出</t>
    <rPh sb="0" eb="2">
      <t>カイゴ</t>
    </rPh>
    <rPh sb="2" eb="4">
      <t>ショクイン</t>
    </rPh>
    <rPh sb="4" eb="7">
      <t>ショニンシャ</t>
    </rPh>
    <rPh sb="7" eb="9">
      <t>ケンシュウ</t>
    </rPh>
    <rPh sb="9" eb="11">
      <t>ジギョウ</t>
    </rPh>
    <rPh sb="11" eb="13">
      <t>シシュツ</t>
    </rPh>
    <phoneticPr fontId="7"/>
  </si>
  <si>
    <t>介護職員初任者研修テキスト代、講師料、広告料</t>
    <rPh sb="0" eb="2">
      <t>カイゴ</t>
    </rPh>
    <rPh sb="2" eb="4">
      <t>ショクイン</t>
    </rPh>
    <rPh sb="4" eb="7">
      <t>ショニンシャ</t>
    </rPh>
    <rPh sb="7" eb="9">
      <t>ケンシュウ</t>
    </rPh>
    <rPh sb="13" eb="14">
      <t>ダイ</t>
    </rPh>
    <rPh sb="19" eb="22">
      <t>コウコクリョウ</t>
    </rPh>
    <phoneticPr fontId="7"/>
  </si>
  <si>
    <t>介護職員実務者研修事業支出</t>
    <rPh sb="4" eb="6">
      <t>ジツム</t>
    </rPh>
    <rPh sb="11" eb="13">
      <t>シシュツ</t>
    </rPh>
    <phoneticPr fontId="7"/>
  </si>
  <si>
    <t>介護職員実務者研修テキスト代、講師料、広告料</t>
    <rPh sb="4" eb="6">
      <t>ジツム</t>
    </rPh>
    <rPh sb="19" eb="22">
      <t>コウコクリョウ</t>
    </rPh>
    <phoneticPr fontId="7"/>
  </si>
  <si>
    <t>職員共同住宅費用支出</t>
    <rPh sb="0" eb="1">
      <t>ショク</t>
    </rPh>
    <rPh sb="1" eb="2">
      <t>イン</t>
    </rPh>
    <rPh sb="2" eb="4">
      <t>キョウドウ</t>
    </rPh>
    <rPh sb="4" eb="6">
      <t>ジュウタク</t>
    </rPh>
    <rPh sb="6" eb="7">
      <t>ヒ</t>
    </rPh>
    <rPh sb="7" eb="8">
      <t>ヨウ</t>
    </rPh>
    <rPh sb="8" eb="10">
      <t>シシュツ</t>
    </rPh>
    <phoneticPr fontId="7"/>
  </si>
  <si>
    <t>固定資産税、整備・修理ほか社宅運営費</t>
    <rPh sb="0" eb="2">
      <t>コテイ</t>
    </rPh>
    <rPh sb="2" eb="5">
      <t>シサンゼイ</t>
    </rPh>
    <rPh sb="6" eb="8">
      <t>セイビ</t>
    </rPh>
    <rPh sb="9" eb="11">
      <t>シュウリ</t>
    </rPh>
    <rPh sb="13" eb="15">
      <t>シャタク</t>
    </rPh>
    <rPh sb="15" eb="17">
      <t>ウンエイ</t>
    </rPh>
    <rPh sb="17" eb="18">
      <t>ヒ</t>
    </rPh>
    <phoneticPr fontId="7"/>
  </si>
  <si>
    <t>保育所事業費支出</t>
    <rPh sb="0" eb="2">
      <t>ホイク</t>
    </rPh>
    <rPh sb="2" eb="3">
      <t>ショ</t>
    </rPh>
    <rPh sb="3" eb="5">
      <t>ジギョウ</t>
    </rPh>
    <rPh sb="5" eb="6">
      <t>ヒ</t>
    </rPh>
    <rPh sb="6" eb="8">
      <t>シシュツ</t>
    </rPh>
    <phoneticPr fontId="7"/>
  </si>
  <si>
    <t>委託費等保育所運営に関わる費用</t>
    <rPh sb="0" eb="2">
      <t>イタク</t>
    </rPh>
    <rPh sb="2" eb="3">
      <t>ヒ</t>
    </rPh>
    <rPh sb="3" eb="4">
      <t>トウ</t>
    </rPh>
    <rPh sb="4" eb="6">
      <t>ホイク</t>
    </rPh>
    <rPh sb="6" eb="7">
      <t>ショ</t>
    </rPh>
    <rPh sb="7" eb="9">
      <t>ウンエイ</t>
    </rPh>
    <rPh sb="10" eb="11">
      <t>カカ</t>
    </rPh>
    <rPh sb="13" eb="15">
      <t>ヒヨウ</t>
    </rPh>
    <phoneticPr fontId="7"/>
  </si>
  <si>
    <t>その他の支出</t>
    <rPh sb="2" eb="3">
      <t>タ</t>
    </rPh>
    <rPh sb="4" eb="6">
      <t>シシュツ</t>
    </rPh>
    <phoneticPr fontId="7"/>
  </si>
  <si>
    <t>喀痰吸引研修等</t>
    <rPh sb="0" eb="2">
      <t>カクタン</t>
    </rPh>
    <rPh sb="2" eb="4">
      <t>キュウイン</t>
    </rPh>
    <rPh sb="4" eb="6">
      <t>ケンシュウ</t>
    </rPh>
    <rPh sb="6" eb="7">
      <t>トウ</t>
    </rPh>
    <phoneticPr fontId="7"/>
  </si>
  <si>
    <t>支払利息支出</t>
    <rPh sb="0" eb="2">
      <t>シハライ</t>
    </rPh>
    <rPh sb="2" eb="4">
      <t>リソク</t>
    </rPh>
    <rPh sb="4" eb="6">
      <t>シシュツ</t>
    </rPh>
    <phoneticPr fontId="7"/>
  </si>
  <si>
    <t>福祉医療機構、中銀、広銀の借入利息</t>
    <rPh sb="0" eb="2">
      <t>フクシ</t>
    </rPh>
    <rPh sb="2" eb="4">
      <t>イリョウ</t>
    </rPh>
    <rPh sb="4" eb="6">
      <t>キコウ</t>
    </rPh>
    <rPh sb="7" eb="9">
      <t>チュウギン</t>
    </rPh>
    <rPh sb="10" eb="11">
      <t>ヒロ</t>
    </rPh>
    <rPh sb="11" eb="12">
      <t>ギン</t>
    </rPh>
    <rPh sb="13" eb="15">
      <t>カリイレ</t>
    </rPh>
    <rPh sb="15" eb="17">
      <t>リソク</t>
    </rPh>
    <phoneticPr fontId="7"/>
  </si>
  <si>
    <t>（事業活動支出計）</t>
    <rPh sb="1" eb="3">
      <t>ジギョウ</t>
    </rPh>
    <rPh sb="3" eb="5">
      <t>カツドウ</t>
    </rPh>
    <rPh sb="5" eb="7">
      <t>シシュツ</t>
    </rPh>
    <rPh sb="7" eb="8">
      <t>ケイ</t>
    </rPh>
    <phoneticPr fontId="7"/>
  </si>
  <si>
    <t>事業活動収支差額</t>
    <rPh sb="0" eb="2">
      <t>ジギョウ</t>
    </rPh>
    <rPh sb="2" eb="4">
      <t>カツドウ</t>
    </rPh>
    <rPh sb="4" eb="6">
      <t>シュウシ</t>
    </rPh>
    <rPh sb="6" eb="8">
      <t>サガク</t>
    </rPh>
    <phoneticPr fontId="7"/>
  </si>
  <si>
    <t>施設整備等による収支の部</t>
    <rPh sb="0" eb="2">
      <t>シセツ</t>
    </rPh>
    <rPh sb="2" eb="4">
      <t>セイビ</t>
    </rPh>
    <rPh sb="4" eb="5">
      <t>トウ</t>
    </rPh>
    <rPh sb="8" eb="10">
      <t>シュウシ</t>
    </rPh>
    <rPh sb="11" eb="12">
      <t>ブ</t>
    </rPh>
    <phoneticPr fontId="7"/>
  </si>
  <si>
    <t>施設整備等補助金収入</t>
    <phoneticPr fontId="7"/>
  </si>
  <si>
    <t>施設整備等補助金</t>
    <phoneticPr fontId="7"/>
  </si>
  <si>
    <t>（設備資金収入計）</t>
    <rPh sb="1" eb="3">
      <t>セツビ</t>
    </rPh>
    <rPh sb="3" eb="5">
      <t>シキン</t>
    </rPh>
    <rPh sb="5" eb="7">
      <t>シュウニュウ</t>
    </rPh>
    <rPh sb="7" eb="8">
      <t>ケイ</t>
    </rPh>
    <phoneticPr fontId="7"/>
  </si>
  <si>
    <t>設備資金借入金元金償還金支出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2">
      <t>キン</t>
    </rPh>
    <rPh sb="12" eb="14">
      <t>シシュツ</t>
    </rPh>
    <phoneticPr fontId="7"/>
  </si>
  <si>
    <t>設備資金借入金元金償還分</t>
    <rPh sb="11" eb="12">
      <t>ブン</t>
    </rPh>
    <phoneticPr fontId="7"/>
  </si>
  <si>
    <t>設備整備・備品費</t>
    <phoneticPr fontId="7"/>
  </si>
  <si>
    <t>器具・備品・車輌など</t>
    <rPh sb="0" eb="2">
      <t>キグ</t>
    </rPh>
    <rPh sb="3" eb="5">
      <t>ビヒン</t>
    </rPh>
    <rPh sb="6" eb="8">
      <t>シャリョウ</t>
    </rPh>
    <phoneticPr fontId="7"/>
  </si>
  <si>
    <t>（設備資金支出計）</t>
    <rPh sb="1" eb="3">
      <t>セツビ</t>
    </rPh>
    <rPh sb="3" eb="5">
      <t>シキン</t>
    </rPh>
    <rPh sb="5" eb="7">
      <t>シシュツ</t>
    </rPh>
    <rPh sb="7" eb="8">
      <t>ケイ</t>
    </rPh>
    <phoneticPr fontId="7"/>
  </si>
  <si>
    <t xml:space="preserve"> 設備資金収支差額</t>
    <rPh sb="1" eb="3">
      <t>セツビ</t>
    </rPh>
    <rPh sb="3" eb="5">
      <t>シキン</t>
    </rPh>
    <rPh sb="5" eb="7">
      <t>シュウシ</t>
    </rPh>
    <rPh sb="7" eb="9">
      <t>サガク</t>
    </rPh>
    <phoneticPr fontId="7"/>
  </si>
  <si>
    <t>その他の活動による収支の部</t>
    <rPh sb="2" eb="3">
      <t>タ</t>
    </rPh>
    <rPh sb="4" eb="6">
      <t>カツドウ</t>
    </rPh>
    <rPh sb="9" eb="11">
      <t>シュウシ</t>
    </rPh>
    <rPh sb="12" eb="13">
      <t>ブ</t>
    </rPh>
    <phoneticPr fontId="7"/>
  </si>
  <si>
    <t>積立資産取崩収入</t>
    <rPh sb="0" eb="2">
      <t>ツミタテ</t>
    </rPh>
    <rPh sb="2" eb="4">
      <t>シサン</t>
    </rPh>
    <rPh sb="4" eb="6">
      <t>トリクズシ</t>
    </rPh>
    <rPh sb="6" eb="8">
      <t>シュウニュウ</t>
    </rPh>
    <phoneticPr fontId="7"/>
  </si>
  <si>
    <t>積立資産取崩金</t>
    <rPh sb="0" eb="2">
      <t>ツミタテ</t>
    </rPh>
    <rPh sb="2" eb="4">
      <t>シサン</t>
    </rPh>
    <rPh sb="4" eb="6">
      <t>トリクズシ</t>
    </rPh>
    <rPh sb="6" eb="7">
      <t>キン</t>
    </rPh>
    <phoneticPr fontId="7"/>
  </si>
  <si>
    <t>投資有価証券元本払戻収入</t>
    <rPh sb="0" eb="2">
      <t>トウシ</t>
    </rPh>
    <rPh sb="2" eb="4">
      <t>ユウカ</t>
    </rPh>
    <rPh sb="4" eb="6">
      <t>ショウケン</t>
    </rPh>
    <rPh sb="6" eb="8">
      <t>ガンポン</t>
    </rPh>
    <rPh sb="8" eb="10">
      <t>ハライモド</t>
    </rPh>
    <rPh sb="10" eb="12">
      <t>シュウニュウ</t>
    </rPh>
    <phoneticPr fontId="7"/>
  </si>
  <si>
    <t>投資有価証券元本払戻金</t>
    <rPh sb="10" eb="11">
      <t>キン</t>
    </rPh>
    <phoneticPr fontId="7"/>
  </si>
  <si>
    <t>（その他の活動による収入計）</t>
    <rPh sb="3" eb="4">
      <t>タ</t>
    </rPh>
    <rPh sb="5" eb="7">
      <t>カツドウ</t>
    </rPh>
    <rPh sb="10" eb="12">
      <t>シュウニュウ</t>
    </rPh>
    <rPh sb="12" eb="13">
      <t>ケイ</t>
    </rPh>
    <phoneticPr fontId="7"/>
  </si>
  <si>
    <t>施設整備特定積立預金積立支出</t>
    <rPh sb="0" eb="2">
      <t>シセツ</t>
    </rPh>
    <rPh sb="2" eb="4">
      <t>セイビ</t>
    </rPh>
    <rPh sb="4" eb="6">
      <t>トクテイ</t>
    </rPh>
    <rPh sb="6" eb="8">
      <t>ツミタテ</t>
    </rPh>
    <rPh sb="8" eb="10">
      <t>ヨキン</t>
    </rPh>
    <rPh sb="10" eb="12">
      <t>ツミタテ</t>
    </rPh>
    <rPh sb="12" eb="14">
      <t>シシュツ</t>
    </rPh>
    <phoneticPr fontId="7"/>
  </si>
  <si>
    <t>施設整備積立金</t>
    <rPh sb="0" eb="2">
      <t>シセツ</t>
    </rPh>
    <rPh sb="2" eb="4">
      <t>セイビ</t>
    </rPh>
    <rPh sb="4" eb="6">
      <t>ツミタテ</t>
    </rPh>
    <rPh sb="6" eb="7">
      <t>キン</t>
    </rPh>
    <phoneticPr fontId="7"/>
  </si>
  <si>
    <t>役員退職慰労引当資産支出</t>
    <rPh sb="0" eb="2">
      <t>ヤクイン</t>
    </rPh>
    <rPh sb="2" eb="4">
      <t>タイショク</t>
    </rPh>
    <rPh sb="4" eb="6">
      <t>イロウ</t>
    </rPh>
    <rPh sb="6" eb="8">
      <t>ヒキアテ</t>
    </rPh>
    <rPh sb="8" eb="10">
      <t>シサン</t>
    </rPh>
    <rPh sb="10" eb="12">
      <t>シシュツ</t>
    </rPh>
    <phoneticPr fontId="7"/>
  </si>
  <si>
    <t>役員退職慰労積立金</t>
    <rPh sb="0" eb="2">
      <t>ヤクイン</t>
    </rPh>
    <rPh sb="2" eb="4">
      <t>タイショク</t>
    </rPh>
    <rPh sb="4" eb="6">
      <t>イロウ</t>
    </rPh>
    <rPh sb="6" eb="8">
      <t>ツミタテ</t>
    </rPh>
    <rPh sb="8" eb="9">
      <t>キン</t>
    </rPh>
    <phoneticPr fontId="7"/>
  </si>
  <si>
    <t>（その他の活動による支出計）</t>
    <rPh sb="3" eb="4">
      <t>タ</t>
    </rPh>
    <rPh sb="5" eb="7">
      <t>カツドウ</t>
    </rPh>
    <rPh sb="10" eb="12">
      <t>シシュツ</t>
    </rPh>
    <rPh sb="12" eb="13">
      <t>ケイ</t>
    </rPh>
    <phoneticPr fontId="7"/>
  </si>
  <si>
    <t>その他の活動による収支差額</t>
    <rPh sb="2" eb="3">
      <t>タ</t>
    </rPh>
    <rPh sb="4" eb="6">
      <t>カツドウ</t>
    </rPh>
    <rPh sb="9" eb="11">
      <t>シュウシ</t>
    </rPh>
    <rPh sb="11" eb="13">
      <t>サガク</t>
    </rPh>
    <phoneticPr fontId="7"/>
  </si>
  <si>
    <t>収支差額</t>
    <rPh sb="0" eb="2">
      <t>シュウシ</t>
    </rPh>
    <rPh sb="2" eb="4">
      <t>サガク</t>
    </rPh>
    <phoneticPr fontId="7"/>
  </si>
  <si>
    <t>平成31年度　収支予算書</t>
    <rPh sb="0" eb="2">
      <t>ヘイセイ</t>
    </rPh>
    <rPh sb="4" eb="6">
      <t>ネンド</t>
    </rPh>
    <rPh sb="7" eb="9">
      <t>シュウシ</t>
    </rPh>
    <rPh sb="9" eb="12">
      <t>ヨサンショ</t>
    </rPh>
    <phoneticPr fontId="7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</si>
</sst>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5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24"/>
      <color indexed="8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gray0625">
        <fgColor indexed="8"/>
        <bgColor theme="0"/>
      </patternFill>
    </fill>
    <fill>
      <patternFill patternType="gray0625">
        <bgColor theme="0"/>
      </patternFill>
    </fill>
    <fill>
      <patternFill patternType="gray0625">
        <fgColor indexed="8"/>
        <bgColor indexed="9"/>
      </patternFill>
    </fill>
    <fill>
      <patternFill patternType="solid">
        <fgColor indexed="22"/>
        <bgColor indexed="8"/>
      </patternFill>
    </fill>
    <fill>
      <patternFill patternType="gray0625"/>
    </fill>
  </fills>
  <borders count="6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ck">
        <color indexed="64"/>
      </right>
      <top/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shrinkToFit="1"/>
    </xf>
    <xf numFmtId="176" fontId="5" fillId="0" borderId="0" xfId="0" applyNumberFormat="1" applyFont="1" applyAlignment="1">
      <alignment shrinkToFit="1"/>
    </xf>
    <xf numFmtId="0" fontId="6" fillId="1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176" fontId="10" fillId="2" borderId="4" xfId="0" applyNumberFormat="1" applyFont="1" applyFill="1" applyBorder="1" applyAlignment="1">
      <alignment horizontal="center" vertical="center" shrinkToFit="1"/>
    </xf>
    <xf numFmtId="176" fontId="10" fillId="2" borderId="5" xfId="0" applyNumberFormat="1" applyFont="1" applyFill="1" applyBorder="1" applyAlignment="1">
      <alignment horizontal="center" vertical="center" shrinkToFit="1"/>
    </xf>
    <xf numFmtId="176" fontId="10" fillId="2" borderId="3" xfId="0" applyNumberFormat="1" applyFont="1" applyFill="1" applyBorder="1" applyAlignment="1">
      <alignment horizontal="center" vertical="center" shrinkToFit="1"/>
    </xf>
    <xf numFmtId="176" fontId="10" fillId="2" borderId="6" xfId="0" applyNumberFormat="1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176" fontId="11" fillId="3" borderId="9" xfId="0" applyNumberFormat="1" applyFont="1" applyFill="1" applyBorder="1" applyAlignment="1">
      <alignment horizontal="center" vertical="center" shrinkToFit="1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10" fillId="2" borderId="11" xfId="0" applyNumberFormat="1" applyFont="1" applyFill="1" applyBorder="1" applyAlignment="1">
      <alignment horizontal="center" vertical="center" shrinkToFit="1"/>
    </xf>
    <xf numFmtId="176" fontId="10" fillId="2" borderId="12" xfId="0" applyNumberFormat="1" applyFont="1" applyFill="1" applyBorder="1" applyAlignment="1">
      <alignment horizontal="center" vertical="center" shrinkToFit="1"/>
    </xf>
    <xf numFmtId="0" fontId="12" fillId="4" borderId="13" xfId="0" applyFont="1" applyFill="1" applyBorder="1" applyAlignment="1">
      <alignment horizontal="center" vertical="center" textRotation="255" shrinkToFit="1"/>
    </xf>
    <xf numFmtId="0" fontId="3" fillId="5" borderId="14" xfId="0" applyNumberFormat="1" applyFont="1" applyFill="1" applyBorder="1" applyAlignment="1">
      <alignment shrinkToFit="1"/>
    </xf>
    <xf numFmtId="0" fontId="3" fillId="6" borderId="14" xfId="0" applyNumberFormat="1" applyFont="1" applyFill="1" applyBorder="1" applyAlignment="1">
      <alignment horizontal="left" shrinkToFit="1"/>
    </xf>
    <xf numFmtId="38" fontId="11" fillId="0" borderId="15" xfId="0" applyNumberFormat="1" applyFont="1" applyFill="1" applyBorder="1" applyAlignment="1">
      <alignment horizontal="right" shrinkToFit="1"/>
    </xf>
    <xf numFmtId="38" fontId="13" fillId="0" borderId="16" xfId="0" applyNumberFormat="1" applyFont="1" applyFill="1" applyBorder="1" applyAlignment="1">
      <alignment shrinkToFit="1"/>
    </xf>
    <xf numFmtId="38" fontId="14" fillId="5" borderId="15" xfId="0" applyNumberFormat="1" applyFont="1" applyFill="1" applyBorder="1" applyAlignment="1">
      <alignment shrinkToFit="1"/>
    </xf>
    <xf numFmtId="176" fontId="5" fillId="5" borderId="17" xfId="0" applyNumberFormat="1" applyFont="1" applyFill="1" applyBorder="1" applyAlignment="1">
      <alignment shrinkToFit="1"/>
    </xf>
    <xf numFmtId="0" fontId="0" fillId="0" borderId="18" xfId="0" applyBorder="1" applyAlignment="1">
      <alignment shrinkToFit="1"/>
    </xf>
    <xf numFmtId="0" fontId="3" fillId="5" borderId="19" xfId="0" applyNumberFormat="1" applyFont="1" applyFill="1" applyBorder="1" applyAlignment="1">
      <alignment shrinkToFit="1"/>
    </xf>
    <xf numFmtId="0" fontId="3" fillId="6" borderId="19" xfId="0" applyNumberFormat="1" applyFont="1" applyFill="1" applyBorder="1" applyAlignment="1">
      <alignment horizontal="left" shrinkToFit="1"/>
    </xf>
    <xf numFmtId="38" fontId="11" fillId="0" borderId="20" xfId="0" applyNumberFormat="1" applyFont="1" applyFill="1" applyBorder="1" applyAlignment="1">
      <alignment horizontal="right" shrinkToFit="1"/>
    </xf>
    <xf numFmtId="38" fontId="13" fillId="0" borderId="21" xfId="0" applyNumberFormat="1" applyFont="1" applyFill="1" applyBorder="1" applyAlignment="1">
      <alignment shrinkToFit="1"/>
    </xf>
    <xf numFmtId="38" fontId="14" fillId="5" borderId="20" xfId="0" applyNumberFormat="1" applyFont="1" applyFill="1" applyBorder="1" applyAlignment="1">
      <alignment shrinkToFit="1"/>
    </xf>
    <xf numFmtId="176" fontId="5" fillId="5" borderId="22" xfId="0" applyNumberFormat="1" applyFont="1" applyFill="1" applyBorder="1" applyAlignment="1">
      <alignment shrinkToFit="1"/>
    </xf>
    <xf numFmtId="38" fontId="13" fillId="0" borderId="20" xfId="0" applyNumberFormat="1" applyFont="1" applyFill="1" applyBorder="1" applyAlignment="1">
      <alignment shrinkToFit="1"/>
    </xf>
    <xf numFmtId="38" fontId="13" fillId="0" borderId="23" xfId="0" applyNumberFormat="1" applyFont="1" applyFill="1" applyBorder="1" applyAlignment="1">
      <alignment shrinkToFit="1"/>
    </xf>
    <xf numFmtId="0" fontId="5" fillId="6" borderId="19" xfId="0" applyFont="1" applyFill="1" applyBorder="1" applyAlignment="1">
      <alignment horizontal="left" shrinkToFit="1"/>
    </xf>
    <xf numFmtId="38" fontId="11" fillId="7" borderId="20" xfId="0" applyNumberFormat="1" applyFont="1" applyFill="1" applyBorder="1" applyAlignment="1">
      <alignment horizontal="right" shrinkToFit="1"/>
    </xf>
    <xf numFmtId="176" fontId="5" fillId="0" borderId="22" xfId="0" applyNumberFormat="1" applyFont="1" applyFill="1" applyBorder="1" applyAlignment="1">
      <alignment shrinkToFit="1"/>
    </xf>
    <xf numFmtId="0" fontId="3" fillId="7" borderId="19" xfId="0" applyNumberFormat="1" applyFont="1" applyFill="1" applyBorder="1" applyAlignment="1">
      <alignment shrinkToFit="1"/>
    </xf>
    <xf numFmtId="0" fontId="3" fillId="7" borderId="24" xfId="0" applyNumberFormat="1" applyFont="1" applyFill="1" applyBorder="1" applyAlignment="1">
      <alignment horizontal="left" shrinkToFit="1"/>
    </xf>
    <xf numFmtId="38" fontId="14" fillId="7" borderId="20" xfId="0" applyNumberFormat="1" applyFont="1" applyFill="1" applyBorder="1" applyAlignment="1">
      <alignment shrinkToFit="1"/>
    </xf>
    <xf numFmtId="0" fontId="3" fillId="8" borderId="19" xfId="0" applyNumberFormat="1" applyFont="1" applyFill="1" applyBorder="1" applyAlignment="1">
      <alignment horizontal="left" shrinkToFit="1"/>
    </xf>
    <xf numFmtId="0" fontId="3" fillId="7" borderId="19" xfId="0" applyNumberFormat="1" applyFont="1" applyFill="1" applyBorder="1" applyAlignment="1">
      <alignment horizontal="left" shrinkToFit="1"/>
    </xf>
    <xf numFmtId="176" fontId="15" fillId="5" borderId="22" xfId="0" applyNumberFormat="1" applyFont="1" applyFill="1" applyBorder="1" applyAlignment="1">
      <alignment shrinkToFit="1"/>
    </xf>
    <xf numFmtId="0" fontId="3" fillId="7" borderId="25" xfId="0" applyNumberFormat="1" applyFont="1" applyFill="1" applyBorder="1" applyAlignment="1">
      <alignment shrinkToFit="1"/>
    </xf>
    <xf numFmtId="0" fontId="5" fillId="8" borderId="26" xfId="0" applyFont="1" applyFill="1" applyBorder="1" applyAlignment="1">
      <alignment horizontal="left" shrinkToFit="1"/>
    </xf>
    <xf numFmtId="38" fontId="11" fillId="7" borderId="27" xfId="0" applyNumberFormat="1" applyFont="1" applyFill="1" applyBorder="1" applyAlignment="1">
      <alignment horizontal="right" shrinkToFit="1"/>
    </xf>
    <xf numFmtId="38" fontId="14" fillId="7" borderId="21" xfId="0" applyNumberFormat="1" applyFont="1" applyFill="1" applyBorder="1" applyAlignment="1">
      <alignment shrinkToFit="1"/>
    </xf>
    <xf numFmtId="176" fontId="5" fillId="5" borderId="28" xfId="0" applyNumberFormat="1" applyFont="1" applyFill="1" applyBorder="1" applyAlignment="1">
      <alignment shrinkToFit="1"/>
    </xf>
    <xf numFmtId="0" fontId="12" fillId="9" borderId="11" xfId="0" applyFont="1" applyFill="1" applyBorder="1" applyAlignment="1">
      <alignment horizontal="center" shrinkToFit="1"/>
    </xf>
    <xf numFmtId="0" fontId="12" fillId="9" borderId="10" xfId="0" applyFont="1" applyFill="1" applyBorder="1" applyAlignment="1">
      <alignment horizontal="center" shrinkToFit="1"/>
    </xf>
    <xf numFmtId="38" fontId="11" fillId="10" borderId="9" xfId="0" applyNumberFormat="1" applyFont="1" applyFill="1" applyBorder="1" applyAlignment="1">
      <alignment shrinkToFit="1"/>
    </xf>
    <xf numFmtId="38" fontId="14" fillId="10" borderId="9" xfId="0" applyNumberFormat="1" applyFont="1" applyFill="1" applyBorder="1" applyAlignment="1">
      <alignment shrinkToFit="1"/>
    </xf>
    <xf numFmtId="176" fontId="10" fillId="4" borderId="12" xfId="0" applyNumberFormat="1" applyFont="1" applyFill="1" applyBorder="1" applyAlignment="1">
      <alignment shrinkToFit="1"/>
    </xf>
    <xf numFmtId="38" fontId="3" fillId="7" borderId="14" xfId="0" applyNumberFormat="1" applyFont="1" applyFill="1" applyBorder="1" applyAlignment="1">
      <alignment shrinkToFit="1"/>
    </xf>
    <xf numFmtId="0" fontId="3" fillId="8" borderId="14" xfId="0" applyFont="1" applyFill="1" applyBorder="1" applyAlignment="1">
      <alignment horizontal="left" shrinkToFit="1"/>
    </xf>
    <xf numFmtId="38" fontId="11" fillId="0" borderId="29" xfId="0" applyNumberFormat="1" applyFont="1" applyFill="1" applyBorder="1" applyAlignment="1">
      <alignment shrinkToFit="1"/>
    </xf>
    <xf numFmtId="38" fontId="14" fillId="7" borderId="15" xfId="0" applyNumberFormat="1" applyFont="1" applyFill="1" applyBorder="1" applyAlignment="1">
      <alignment shrinkToFit="1"/>
    </xf>
    <xf numFmtId="176" fontId="5" fillId="5" borderId="30" xfId="0" applyNumberFormat="1" applyFont="1" applyFill="1" applyBorder="1" applyAlignment="1">
      <alignment shrinkToFit="1"/>
    </xf>
    <xf numFmtId="38" fontId="3" fillId="7" borderId="19" xfId="0" applyNumberFormat="1" applyFont="1" applyFill="1" applyBorder="1" applyAlignment="1">
      <alignment shrinkToFit="1"/>
    </xf>
    <xf numFmtId="0" fontId="3" fillId="8" borderId="19" xfId="0" applyFont="1" applyFill="1" applyBorder="1" applyAlignment="1">
      <alignment horizontal="left" shrinkToFit="1"/>
    </xf>
    <xf numFmtId="38" fontId="11" fillId="0" borderId="20" xfId="0" applyNumberFormat="1" applyFont="1" applyFill="1" applyBorder="1" applyAlignment="1">
      <alignment shrinkToFit="1"/>
    </xf>
    <xf numFmtId="0" fontId="3" fillId="8" borderId="26" xfId="0" applyFont="1" applyFill="1" applyBorder="1" applyAlignment="1">
      <alignment horizontal="left" shrinkToFit="1"/>
    </xf>
    <xf numFmtId="0" fontId="5" fillId="7" borderId="0" xfId="0" applyFont="1" applyFill="1" applyAlignment="1">
      <alignment shrinkToFit="1"/>
    </xf>
    <xf numFmtId="0" fontId="3" fillId="7" borderId="19" xfId="0" applyFont="1" applyFill="1" applyBorder="1" applyAlignment="1">
      <alignment horizontal="left" shrinkToFit="1"/>
    </xf>
    <xf numFmtId="38" fontId="11" fillId="7" borderId="20" xfId="0" applyNumberFormat="1" applyFont="1" applyFill="1" applyBorder="1" applyAlignment="1">
      <alignment shrinkToFit="1"/>
    </xf>
    <xf numFmtId="176" fontId="15" fillId="5" borderId="31" xfId="0" applyNumberFormat="1" applyFont="1" applyFill="1" applyBorder="1" applyAlignment="1">
      <alignment shrinkToFit="1"/>
    </xf>
    <xf numFmtId="3" fontId="3" fillId="7" borderId="32" xfId="0" applyNumberFormat="1" applyFont="1" applyFill="1" applyBorder="1" applyAlignment="1">
      <alignment shrinkToFit="1"/>
    </xf>
    <xf numFmtId="0" fontId="3" fillId="8" borderId="33" xfId="0" applyFont="1" applyFill="1" applyBorder="1" applyAlignment="1">
      <alignment horizontal="left" shrinkToFit="1"/>
    </xf>
    <xf numFmtId="0" fontId="0" fillId="0" borderId="34" xfId="0" applyBorder="1" applyAlignment="1">
      <alignment shrinkToFit="1"/>
    </xf>
    <xf numFmtId="0" fontId="12" fillId="11" borderId="35" xfId="0" applyFont="1" applyFill="1" applyBorder="1" applyAlignment="1">
      <alignment horizontal="center" shrinkToFit="1"/>
    </xf>
    <xf numFmtId="0" fontId="0" fillId="0" borderId="36" xfId="0" applyBorder="1" applyAlignment="1">
      <alignment horizontal="center" shrinkToFit="1"/>
    </xf>
    <xf numFmtId="38" fontId="11" fillId="4" borderId="9" xfId="0" applyNumberFormat="1" applyFont="1" applyFill="1" applyBorder="1" applyAlignment="1">
      <alignment shrinkToFit="1"/>
    </xf>
    <xf numFmtId="38" fontId="14" fillId="4" borderId="9" xfId="0" applyNumberFormat="1" applyFont="1" applyFill="1" applyBorder="1" applyAlignment="1">
      <alignment shrinkToFit="1"/>
    </xf>
    <xf numFmtId="0" fontId="12" fillId="12" borderId="37" xfId="0" applyFont="1" applyFill="1" applyBorder="1" applyAlignment="1">
      <alignment horizontal="center" shrinkToFit="1"/>
    </xf>
    <xf numFmtId="0" fontId="0" fillId="0" borderId="38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38" fontId="11" fillId="2" borderId="40" xfId="0" applyNumberFormat="1" applyFont="1" applyFill="1" applyBorder="1" applyAlignment="1">
      <alignment shrinkToFit="1"/>
    </xf>
    <xf numFmtId="38" fontId="11" fillId="2" borderId="41" xfId="0" applyNumberFormat="1" applyFont="1" applyFill="1" applyBorder="1" applyAlignment="1">
      <alignment shrinkToFit="1"/>
    </xf>
    <xf numFmtId="38" fontId="14" fillId="2" borderId="40" xfId="0" applyNumberFormat="1" applyFont="1" applyFill="1" applyBorder="1" applyAlignment="1">
      <alignment shrinkToFit="1"/>
    </xf>
    <xf numFmtId="176" fontId="10" fillId="2" borderId="42" xfId="0" applyNumberFormat="1" applyFont="1" applyFill="1" applyBorder="1" applyAlignment="1">
      <alignment shrinkToFit="1"/>
    </xf>
    <xf numFmtId="0" fontId="12" fillId="4" borderId="43" xfId="0" applyFont="1" applyFill="1" applyBorder="1" applyAlignment="1">
      <alignment horizontal="center" vertical="center" textRotation="255" shrinkToFit="1"/>
    </xf>
    <xf numFmtId="3" fontId="3" fillId="5" borderId="44" xfId="0" applyNumberFormat="1" applyFont="1" applyFill="1" applyBorder="1" applyAlignment="1">
      <alignment horizontal="left" textRotation="255" shrinkToFit="1"/>
    </xf>
    <xf numFmtId="0" fontId="5" fillId="6" borderId="45" xfId="0" applyFont="1" applyFill="1" applyBorder="1" applyAlignment="1">
      <alignment horizontal="left" shrinkToFit="1"/>
    </xf>
    <xf numFmtId="38" fontId="11" fillId="0" borderId="46" xfId="0" applyNumberFormat="1" applyFont="1" applyFill="1" applyBorder="1" applyAlignment="1">
      <alignment shrinkToFit="1"/>
    </xf>
    <xf numFmtId="38" fontId="13" fillId="0" borderId="47" xfId="0" applyNumberFormat="1" applyFont="1" applyFill="1" applyBorder="1" applyAlignment="1">
      <alignment shrinkToFit="1"/>
    </xf>
    <xf numFmtId="38" fontId="14" fillId="5" borderId="46" xfId="0" applyNumberFormat="1" applyFont="1" applyFill="1" applyBorder="1" applyAlignment="1">
      <alignment shrinkToFit="1"/>
    </xf>
    <xf numFmtId="0" fontId="15" fillId="0" borderId="6" xfId="0" applyNumberFormat="1" applyFont="1" applyFill="1" applyBorder="1" applyAlignment="1">
      <alignment shrinkToFit="1"/>
    </xf>
    <xf numFmtId="0" fontId="0" fillId="0" borderId="18" xfId="0" applyFont="1" applyBorder="1" applyAlignment="1">
      <alignment shrinkToFit="1"/>
    </xf>
    <xf numFmtId="3" fontId="12" fillId="11" borderId="48" xfId="0" applyNumberFormat="1" applyFont="1" applyFill="1" applyBorder="1" applyAlignment="1">
      <alignment horizontal="center" shrinkToFit="1"/>
    </xf>
    <xf numFmtId="3" fontId="12" fillId="11" borderId="49" xfId="0" applyNumberFormat="1" applyFont="1" applyFill="1" applyBorder="1" applyAlignment="1">
      <alignment horizontal="center" shrinkToFit="1"/>
    </xf>
    <xf numFmtId="38" fontId="13" fillId="0" borderId="50" xfId="0" applyNumberFormat="1" applyFont="1" applyFill="1" applyBorder="1" applyAlignment="1">
      <alignment shrinkToFit="1"/>
    </xf>
    <xf numFmtId="3" fontId="3" fillId="7" borderId="0" xfId="0" applyNumberFormat="1" applyFont="1" applyFill="1" applyBorder="1" applyAlignment="1">
      <alignment horizontal="center" shrinkToFit="1"/>
    </xf>
    <xf numFmtId="3" fontId="3" fillId="7" borderId="51" xfId="0" applyNumberFormat="1" applyFont="1" applyFill="1" applyBorder="1" applyAlignment="1">
      <alignment horizontal="center" shrinkToFit="1"/>
    </xf>
    <xf numFmtId="38" fontId="11" fillId="0" borderId="27" xfId="0" applyNumberFormat="1" applyFont="1" applyFill="1" applyBorder="1" applyAlignment="1">
      <alignment shrinkToFit="1"/>
    </xf>
    <xf numFmtId="38" fontId="14" fillId="0" borderId="27" xfId="0" applyNumberFormat="1" applyFont="1" applyFill="1" applyBorder="1" applyAlignment="1">
      <alignment shrinkToFit="1"/>
    </xf>
    <xf numFmtId="176" fontId="5" fillId="0" borderId="28" xfId="0" applyNumberFormat="1" applyFont="1" applyFill="1" applyBorder="1" applyAlignment="1">
      <alignment shrinkToFit="1"/>
    </xf>
    <xf numFmtId="3" fontId="3" fillId="5" borderId="52" xfId="0" applyNumberFormat="1" applyFont="1" applyFill="1" applyBorder="1" applyAlignment="1">
      <alignment horizontal="center" textRotation="255" shrinkToFit="1"/>
    </xf>
    <xf numFmtId="3" fontId="3" fillId="6" borderId="33" xfId="0" applyNumberFormat="1" applyFont="1" applyFill="1" applyBorder="1" applyAlignment="1">
      <alignment shrinkToFit="1"/>
    </xf>
    <xf numFmtId="38" fontId="11" fillId="0" borderId="53" xfId="0" applyNumberFormat="1" applyFont="1" applyFill="1" applyBorder="1" applyAlignment="1">
      <alignment shrinkToFit="1"/>
    </xf>
    <xf numFmtId="38" fontId="14" fillId="5" borderId="53" xfId="0" applyNumberFormat="1" applyFont="1" applyFill="1" applyBorder="1" applyAlignment="1">
      <alignment shrinkToFit="1"/>
    </xf>
    <xf numFmtId="176" fontId="15" fillId="7" borderId="54" xfId="0" applyNumberFormat="1" applyFont="1" applyFill="1" applyBorder="1" applyAlignment="1">
      <alignment shrinkToFit="1"/>
    </xf>
    <xf numFmtId="0" fontId="0" fillId="0" borderId="34" xfId="0" applyFont="1" applyBorder="1" applyAlignment="1">
      <alignment shrinkToFit="1"/>
    </xf>
    <xf numFmtId="0" fontId="12" fillId="11" borderId="48" xfId="0" applyFont="1" applyFill="1" applyBorder="1" applyAlignment="1">
      <alignment horizontal="center" shrinkToFit="1"/>
    </xf>
    <xf numFmtId="38" fontId="11" fillId="13" borderId="55" xfId="0" applyNumberFormat="1" applyFont="1" applyFill="1" applyBorder="1" applyAlignment="1">
      <alignment shrinkToFit="1"/>
    </xf>
    <xf numFmtId="38" fontId="11" fillId="13" borderId="9" xfId="0" applyNumberFormat="1" applyFont="1" applyFill="1" applyBorder="1" applyAlignment="1">
      <alignment shrinkToFit="1"/>
    </xf>
    <xf numFmtId="38" fontId="14" fillId="13" borderId="55" xfId="0" applyNumberFormat="1" applyFont="1" applyFill="1" applyBorder="1" applyAlignment="1">
      <alignment shrinkToFit="1"/>
    </xf>
    <xf numFmtId="176" fontId="5" fillId="13" borderId="56" xfId="0" applyNumberFormat="1" applyFont="1" applyFill="1" applyBorder="1" applyAlignment="1">
      <alignment shrinkToFit="1"/>
    </xf>
    <xf numFmtId="0" fontId="12" fillId="12" borderId="57" xfId="0" applyFont="1" applyFill="1" applyBorder="1" applyAlignment="1">
      <alignment horizontal="center" shrinkToFit="1"/>
    </xf>
    <xf numFmtId="0" fontId="12" fillId="12" borderId="58" xfId="0" applyFont="1" applyFill="1" applyBorder="1" applyAlignment="1">
      <alignment horizontal="center" shrinkToFit="1"/>
    </xf>
    <xf numFmtId="0" fontId="12" fillId="12" borderId="59" xfId="0" applyFont="1" applyFill="1" applyBorder="1" applyAlignment="1">
      <alignment horizontal="center" shrinkToFit="1"/>
    </xf>
    <xf numFmtId="38" fontId="14" fillId="2" borderId="41" xfId="0" applyNumberFormat="1" applyFont="1" applyFill="1" applyBorder="1" applyAlignment="1">
      <alignment shrinkToFit="1"/>
    </xf>
    <xf numFmtId="176" fontId="5" fillId="2" borderId="60" xfId="0" applyNumberFormat="1" applyFont="1" applyFill="1" applyBorder="1" applyAlignment="1">
      <alignment shrinkToFit="1"/>
    </xf>
    <xf numFmtId="3" fontId="3" fillId="5" borderId="61" xfId="0" applyNumberFormat="1" applyFont="1" applyFill="1" applyBorder="1" applyAlignment="1">
      <alignment horizontal="left" textRotation="255" shrinkToFit="1"/>
    </xf>
    <xf numFmtId="0" fontId="5" fillId="6" borderId="62" xfId="0" applyFont="1" applyFill="1" applyBorder="1" applyAlignment="1">
      <alignment horizontal="left" shrinkToFit="1"/>
    </xf>
    <xf numFmtId="38" fontId="11" fillId="0" borderId="63" xfId="0" applyNumberFormat="1" applyFont="1" applyFill="1" applyBorder="1" applyAlignment="1">
      <alignment shrinkToFit="1"/>
    </xf>
    <xf numFmtId="38" fontId="14" fillId="5" borderId="63" xfId="0" applyNumberFormat="1" applyFont="1" applyFill="1" applyBorder="1" applyAlignment="1">
      <alignment shrinkToFit="1"/>
    </xf>
    <xf numFmtId="0" fontId="15" fillId="0" borderId="64" xfId="0" applyNumberFormat="1" applyFont="1" applyFill="1" applyBorder="1" applyAlignment="1">
      <alignment shrinkToFit="1"/>
    </xf>
    <xf numFmtId="0" fontId="12" fillId="4" borderId="18" xfId="0" applyFont="1" applyFill="1" applyBorder="1" applyAlignment="1">
      <alignment horizontal="center" vertical="center" textRotation="255" shrinkToFit="1"/>
    </xf>
    <xf numFmtId="3" fontId="3" fillId="5" borderId="0" xfId="0" applyNumberFormat="1" applyFont="1" applyFill="1" applyBorder="1" applyAlignment="1">
      <alignment horizontal="left" textRotation="255" shrinkToFit="1"/>
    </xf>
    <xf numFmtId="0" fontId="5" fillId="8" borderId="33" xfId="0" applyFont="1" applyFill="1" applyBorder="1" applyAlignment="1">
      <alignment horizontal="left" shrinkToFit="1"/>
    </xf>
    <xf numFmtId="38" fontId="13" fillId="0" borderId="53" xfId="0" applyNumberFormat="1" applyFont="1" applyFill="1" applyBorder="1" applyAlignment="1">
      <alignment shrinkToFit="1"/>
    </xf>
    <xf numFmtId="38" fontId="14" fillId="5" borderId="27" xfId="0" applyNumberFormat="1" applyFont="1" applyFill="1" applyBorder="1" applyAlignment="1">
      <alignment shrinkToFit="1"/>
    </xf>
    <xf numFmtId="0" fontId="15" fillId="0" borderId="28" xfId="0" applyNumberFormat="1" applyFont="1" applyFill="1" applyBorder="1" applyAlignment="1">
      <alignment shrinkToFit="1"/>
    </xf>
    <xf numFmtId="3" fontId="3" fillId="0" borderId="0" xfId="0" applyNumberFormat="1" applyFont="1" applyFill="1" applyBorder="1" applyAlignment="1">
      <alignment horizontal="center" shrinkToFit="1"/>
    </xf>
    <xf numFmtId="3" fontId="3" fillId="0" borderId="65" xfId="0" applyNumberFormat="1" applyFont="1" applyFill="1" applyBorder="1" applyAlignment="1">
      <alignment horizontal="center" shrinkToFit="1"/>
    </xf>
    <xf numFmtId="38" fontId="11" fillId="0" borderId="15" xfId="0" applyNumberFormat="1" applyFont="1" applyFill="1" applyBorder="1" applyAlignment="1">
      <alignment shrinkToFit="1"/>
    </xf>
    <xf numFmtId="38" fontId="14" fillId="0" borderId="15" xfId="0" applyNumberFormat="1" applyFont="1" applyFill="1" applyBorder="1" applyAlignment="1">
      <alignment shrinkToFit="1"/>
    </xf>
    <xf numFmtId="3" fontId="3" fillId="8" borderId="0" xfId="0" applyNumberFormat="1" applyFont="1" applyFill="1" applyBorder="1" applyAlignment="1">
      <alignment shrinkToFit="1"/>
    </xf>
    <xf numFmtId="38" fontId="11" fillId="0" borderId="47" xfId="0" applyNumberFormat="1" applyFont="1" applyFill="1" applyBorder="1" applyAlignment="1">
      <alignment shrinkToFit="1"/>
    </xf>
    <xf numFmtId="176" fontId="15" fillId="5" borderId="54" xfId="0" applyNumberFormat="1" applyFont="1" applyFill="1" applyBorder="1" applyAlignment="1">
      <alignment shrinkToFit="1"/>
    </xf>
    <xf numFmtId="0" fontId="12" fillId="12" borderId="66" xfId="0" applyFont="1" applyFill="1" applyBorder="1" applyAlignment="1">
      <alignment horizontal="center" shrinkToFit="1"/>
    </xf>
    <xf numFmtId="0" fontId="12" fillId="12" borderId="67" xfId="0" applyFont="1" applyFill="1" applyBorder="1" applyAlignment="1">
      <alignment horizontal="center" shrinkToFit="1"/>
    </xf>
    <xf numFmtId="0" fontId="12" fillId="12" borderId="68" xfId="0" applyFont="1" applyFill="1" applyBorder="1" applyAlignment="1">
      <alignment horizontal="center" shrinkToFit="1"/>
    </xf>
    <xf numFmtId="0" fontId="5" fillId="0" borderId="0" xfId="0" applyFont="1" applyAlignment="1">
      <alignment shrinkToFit="1"/>
    </xf>
    <xf numFmtId="49" fontId="16" fillId="0" borderId="0" xfId="0" applyNumberFormat="1" applyFont="1" applyAlignment="1">
      <alignment horizontal="left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&#35576;&#35215;&#21063;&#12539;&#21172;&#21209;&#12539;&#24441;&#21729;&#20250;/&#9315;&#29702;&#20107;&#20250;&#12539;&#35413;&#35696;&#21729;&#20250;&#12539;&#30435;&#26619;&#20250;/31&#24180;3&#26376;&#29702;&#20107;&#20250;/H30&#24180;&#35036;&#27491;H31&#24180;&#20104;&#31639;&#31561;&#12398;&#35696;&#26696;&#26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年度予算"/>
      <sheetName val="30年度補正予算"/>
      <sheetName val="30年度予算"/>
      <sheetName val="29年度補正予算（新様式）"/>
      <sheetName val="29年度予算"/>
      <sheetName val="28年度補正予算"/>
      <sheetName val="28年度予算書"/>
      <sheetName val="27年度補正予算書"/>
      <sheetName val="27年度予算書"/>
    </sheetNames>
    <sheetDataSet>
      <sheetData sheetId="0" refreshError="1"/>
      <sheetData sheetId="1">
        <row r="8">
          <cell r="F8">
            <v>12000000</v>
          </cell>
        </row>
        <row r="9">
          <cell r="F9">
            <v>8000000</v>
          </cell>
        </row>
        <row r="10">
          <cell r="F10">
            <v>1000000</v>
          </cell>
        </row>
        <row r="11">
          <cell r="F11">
            <v>0</v>
          </cell>
        </row>
        <row r="12">
          <cell r="F12">
            <v>100000</v>
          </cell>
        </row>
        <row r="13">
          <cell r="F13">
            <v>2600000</v>
          </cell>
        </row>
        <row r="14">
          <cell r="F14">
            <v>-200000</v>
          </cell>
        </row>
        <row r="15">
          <cell r="F15">
            <v>200000</v>
          </cell>
        </row>
        <row r="16">
          <cell r="F16">
            <v>0</v>
          </cell>
        </row>
        <row r="17">
          <cell r="F17">
            <v>60000</v>
          </cell>
        </row>
        <row r="18">
          <cell r="F18">
            <v>300000</v>
          </cell>
        </row>
        <row r="19">
          <cell r="F19">
            <v>0</v>
          </cell>
        </row>
        <row r="20">
          <cell r="F20">
            <v>300000</v>
          </cell>
        </row>
        <row r="21">
          <cell r="F21">
            <v>-1400000</v>
          </cell>
        </row>
        <row r="22">
          <cell r="F22">
            <v>10000</v>
          </cell>
        </row>
        <row r="23">
          <cell r="F23">
            <v>100000</v>
          </cell>
        </row>
        <row r="24">
          <cell r="F24">
            <v>23070000</v>
          </cell>
        </row>
        <row r="25">
          <cell r="F25">
            <v>10000000</v>
          </cell>
        </row>
        <row r="26">
          <cell r="F26">
            <v>0</v>
          </cell>
        </row>
        <row r="27">
          <cell r="F27">
            <v>-700000</v>
          </cell>
        </row>
        <row r="28">
          <cell r="F28">
            <v>-900000</v>
          </cell>
        </row>
        <row r="29">
          <cell r="F29">
            <v>0</v>
          </cell>
        </row>
        <row r="30">
          <cell r="F30">
            <v>6800000</v>
          </cell>
        </row>
        <row r="31">
          <cell r="F31">
            <v>1000000</v>
          </cell>
        </row>
        <row r="32">
          <cell r="F32">
            <v>200000</v>
          </cell>
        </row>
        <row r="33">
          <cell r="F33">
            <v>-100000</v>
          </cell>
        </row>
        <row r="34">
          <cell r="F34">
            <v>-100000</v>
          </cell>
        </row>
        <row r="35">
          <cell r="F35">
            <v>800000</v>
          </cell>
        </row>
        <row r="36">
          <cell r="F36">
            <v>-100000</v>
          </cell>
        </row>
        <row r="37">
          <cell r="F37">
            <v>-400000</v>
          </cell>
        </row>
        <row r="38">
          <cell r="F38">
            <v>200000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-200000</v>
          </cell>
        </row>
        <row r="42">
          <cell r="F42">
            <v>2000000</v>
          </cell>
        </row>
        <row r="43">
          <cell r="F43">
            <v>0</v>
          </cell>
        </row>
        <row r="44">
          <cell r="F44">
            <v>-100000</v>
          </cell>
        </row>
        <row r="45">
          <cell r="F45">
            <v>18400000</v>
          </cell>
        </row>
        <row r="46">
          <cell r="F46">
            <v>4670000</v>
          </cell>
        </row>
        <row r="47">
          <cell r="F47">
            <v>2200000</v>
          </cell>
        </row>
        <row r="48">
          <cell r="F48">
            <v>2200000</v>
          </cell>
        </row>
        <row r="49">
          <cell r="F49">
            <v>0</v>
          </cell>
        </row>
        <row r="50">
          <cell r="F50">
            <v>37600000</v>
          </cell>
        </row>
        <row r="53">
          <cell r="F53">
            <v>0</v>
          </cell>
        </row>
        <row r="54">
          <cell r="F54">
            <v>1101000</v>
          </cell>
        </row>
        <row r="56">
          <cell r="F56">
            <v>60000000</v>
          </cell>
        </row>
        <row r="57">
          <cell r="F5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1"/>
  <sheetViews>
    <sheetView tabSelected="1" workbookViewId="0">
      <selection activeCell="L15" sqref="L15"/>
    </sheetView>
  </sheetViews>
  <sheetFormatPr defaultRowHeight="14.25"/>
  <cols>
    <col min="1" max="1" width="3.125" style="7" customWidth="1"/>
    <col min="2" max="2" width="3" style="7" customWidth="1"/>
    <col min="3" max="3" width="24.875" style="139" customWidth="1"/>
    <col min="4" max="4" width="16.375" style="4" customWidth="1"/>
    <col min="5" max="5" width="14.875" style="4" customWidth="1"/>
    <col min="6" max="6" width="22.125" style="4" customWidth="1"/>
    <col min="7" max="7" width="40.375" style="4" customWidth="1"/>
  </cols>
  <sheetData>
    <row r="1" spans="1:7" ht="24">
      <c r="A1" s="1"/>
      <c r="B1" s="2"/>
      <c r="C1" s="3"/>
    </row>
    <row r="2" spans="1:7" ht="13.5">
      <c r="A2" s="5" t="s">
        <v>106</v>
      </c>
      <c r="B2" s="6"/>
      <c r="C2" s="6"/>
      <c r="D2" s="6"/>
      <c r="E2" s="6"/>
      <c r="F2" s="6"/>
      <c r="G2" s="6"/>
    </row>
    <row r="3" spans="1:7" ht="13.5">
      <c r="A3" s="6"/>
      <c r="B3" s="6"/>
      <c r="C3" s="6"/>
      <c r="D3" s="6"/>
      <c r="E3" s="6"/>
      <c r="F3" s="6"/>
      <c r="G3" s="6"/>
    </row>
    <row r="4" spans="1:7" ht="21">
      <c r="C4" s="8"/>
      <c r="D4" s="8"/>
      <c r="E4" s="8"/>
      <c r="F4" s="8"/>
      <c r="G4" s="9" t="s">
        <v>0</v>
      </c>
    </row>
    <row r="5" spans="1:7" ht="15" thickBot="1">
      <c r="C5" s="10"/>
      <c r="D5" s="10"/>
      <c r="E5" s="10"/>
      <c r="F5" s="10"/>
      <c r="G5" s="11"/>
    </row>
    <row r="6" spans="1:7" ht="15" thickTop="1">
      <c r="A6" s="12" t="s">
        <v>1</v>
      </c>
      <c r="B6" s="13"/>
      <c r="C6" s="13"/>
      <c r="D6" s="14" t="s">
        <v>2</v>
      </c>
      <c r="E6" s="15"/>
      <c r="F6" s="16"/>
      <c r="G6" s="17" t="s">
        <v>3</v>
      </c>
    </row>
    <row r="7" spans="1:7" ht="18.75" thickBot="1">
      <c r="A7" s="18"/>
      <c r="B7" s="19"/>
      <c r="C7" s="19"/>
      <c r="D7" s="20" t="s">
        <v>4</v>
      </c>
      <c r="E7" s="21" t="s">
        <v>5</v>
      </c>
      <c r="F7" s="22" t="s">
        <v>6</v>
      </c>
      <c r="G7" s="23"/>
    </row>
    <row r="8" spans="1:7" ht="18.75">
      <c r="A8" s="24" t="s">
        <v>7</v>
      </c>
      <c r="B8" s="25">
        <v>1</v>
      </c>
      <c r="C8" s="26" t="s">
        <v>8</v>
      </c>
      <c r="D8" s="27">
        <v>295000000</v>
      </c>
      <c r="E8" s="28">
        <f>'[1]30年度補正予算'!F8</f>
        <v>12000000</v>
      </c>
      <c r="F8" s="29">
        <f>D8-E8</f>
        <v>283000000</v>
      </c>
      <c r="G8" s="30" t="s">
        <v>9</v>
      </c>
    </row>
    <row r="9" spans="1:7" ht="18.75">
      <c r="A9" s="31"/>
      <c r="B9" s="32">
        <v>2</v>
      </c>
      <c r="C9" s="33" t="s">
        <v>10</v>
      </c>
      <c r="D9" s="34">
        <v>185000000</v>
      </c>
      <c r="E9" s="35">
        <f>'[1]30年度補正予算'!F9</f>
        <v>8000000</v>
      </c>
      <c r="F9" s="36">
        <f t="shared" ref="F9:F59" si="0">D9-E9</f>
        <v>177000000</v>
      </c>
      <c r="G9" s="37" t="s">
        <v>11</v>
      </c>
    </row>
    <row r="10" spans="1:7" ht="18.75">
      <c r="A10" s="31"/>
      <c r="B10" s="32">
        <v>3</v>
      </c>
      <c r="C10" s="33" t="s">
        <v>12</v>
      </c>
      <c r="D10" s="34">
        <v>17000000</v>
      </c>
      <c r="E10" s="38">
        <f>'[1]30年度補正予算'!F10</f>
        <v>1000000</v>
      </c>
      <c r="F10" s="36">
        <f t="shared" si="0"/>
        <v>16000000</v>
      </c>
      <c r="G10" s="37" t="s">
        <v>13</v>
      </c>
    </row>
    <row r="11" spans="1:7" ht="18.75">
      <c r="A11" s="31"/>
      <c r="B11" s="32">
        <v>4</v>
      </c>
      <c r="C11" s="33" t="s">
        <v>14</v>
      </c>
      <c r="D11" s="34">
        <v>140000000</v>
      </c>
      <c r="E11" s="38">
        <f>'[1]30年度補正予算'!F11</f>
        <v>0</v>
      </c>
      <c r="F11" s="36">
        <f t="shared" si="0"/>
        <v>140000000</v>
      </c>
      <c r="G11" s="37" t="s">
        <v>15</v>
      </c>
    </row>
    <row r="12" spans="1:7" ht="18.75">
      <c r="A12" s="31"/>
      <c r="B12" s="32">
        <v>5</v>
      </c>
      <c r="C12" s="33" t="s">
        <v>16</v>
      </c>
      <c r="D12" s="34">
        <v>1400000</v>
      </c>
      <c r="E12" s="38">
        <f>'[1]30年度補正予算'!F12</f>
        <v>100000</v>
      </c>
      <c r="F12" s="36">
        <f t="shared" si="0"/>
        <v>1300000</v>
      </c>
      <c r="G12" s="37" t="s">
        <v>17</v>
      </c>
    </row>
    <row r="13" spans="1:7" ht="18.75">
      <c r="A13" s="31"/>
      <c r="B13" s="32">
        <v>6</v>
      </c>
      <c r="C13" s="33" t="s">
        <v>18</v>
      </c>
      <c r="D13" s="34">
        <v>3500000</v>
      </c>
      <c r="E13" s="39">
        <f>'[1]30年度補正予算'!F13</f>
        <v>2600000</v>
      </c>
      <c r="F13" s="36">
        <f t="shared" si="0"/>
        <v>900000</v>
      </c>
      <c r="G13" s="37" t="s">
        <v>19</v>
      </c>
    </row>
    <row r="14" spans="1:7" ht="18.75">
      <c r="A14" s="31"/>
      <c r="B14" s="32">
        <v>7</v>
      </c>
      <c r="C14" s="40" t="s">
        <v>20</v>
      </c>
      <c r="D14" s="41">
        <v>100000</v>
      </c>
      <c r="E14" s="38">
        <f>'[1]30年度補正予算'!F14</f>
        <v>-200000</v>
      </c>
      <c r="F14" s="36">
        <f t="shared" si="0"/>
        <v>300000</v>
      </c>
      <c r="G14" s="42" t="s">
        <v>21</v>
      </c>
    </row>
    <row r="15" spans="1:7" ht="18.75">
      <c r="A15" s="31"/>
      <c r="B15" s="32">
        <v>8</v>
      </c>
      <c r="C15" s="33" t="s">
        <v>22</v>
      </c>
      <c r="D15" s="41">
        <v>30000</v>
      </c>
      <c r="E15" s="39">
        <f>'[1]30年度補正予算'!F15</f>
        <v>200000</v>
      </c>
      <c r="F15" s="36">
        <f t="shared" si="0"/>
        <v>-170000</v>
      </c>
      <c r="G15" s="37" t="s">
        <v>23</v>
      </c>
    </row>
    <row r="16" spans="1:7" ht="18.75">
      <c r="A16" s="31"/>
      <c r="B16" s="32">
        <v>9</v>
      </c>
      <c r="C16" s="40" t="s">
        <v>24</v>
      </c>
      <c r="D16" s="41">
        <v>4230000</v>
      </c>
      <c r="E16" s="35">
        <f>'[1]30年度補正予算'!F16</f>
        <v>0</v>
      </c>
      <c r="F16" s="36">
        <f t="shared" si="0"/>
        <v>4230000</v>
      </c>
      <c r="G16" s="37" t="s">
        <v>25</v>
      </c>
    </row>
    <row r="17" spans="1:7" ht="18.75">
      <c r="A17" s="31"/>
      <c r="B17" s="43">
        <v>10</v>
      </c>
      <c r="C17" s="44" t="s">
        <v>26</v>
      </c>
      <c r="D17" s="41">
        <v>10000</v>
      </c>
      <c r="E17" s="35">
        <f>'[1]30年度補正予算'!F17</f>
        <v>60000</v>
      </c>
      <c r="F17" s="45">
        <f t="shared" si="0"/>
        <v>-50000</v>
      </c>
      <c r="G17" s="37" t="s">
        <v>27</v>
      </c>
    </row>
    <row r="18" spans="1:7" ht="18.75">
      <c r="A18" s="31"/>
      <c r="B18" s="43">
        <v>11</v>
      </c>
      <c r="C18" s="46" t="s">
        <v>28</v>
      </c>
      <c r="D18" s="41">
        <v>1000</v>
      </c>
      <c r="E18" s="35">
        <f>'[1]30年度補正予算'!F18</f>
        <v>300000</v>
      </c>
      <c r="F18" s="45">
        <f>D18-E18</f>
        <v>-299000</v>
      </c>
      <c r="G18" s="37" t="s">
        <v>29</v>
      </c>
    </row>
    <row r="19" spans="1:7" ht="18.75">
      <c r="A19" s="31"/>
      <c r="B19" s="43">
        <v>12</v>
      </c>
      <c r="C19" s="46" t="s">
        <v>30</v>
      </c>
      <c r="D19" s="41">
        <v>1000</v>
      </c>
      <c r="E19" s="35">
        <f>'[1]30年度補正予算'!F19</f>
        <v>0</v>
      </c>
      <c r="F19" s="45">
        <f t="shared" si="0"/>
        <v>1000</v>
      </c>
      <c r="G19" s="37" t="s">
        <v>31</v>
      </c>
    </row>
    <row r="20" spans="1:7" ht="18.75">
      <c r="A20" s="31"/>
      <c r="B20" s="43">
        <v>13</v>
      </c>
      <c r="C20" s="47" t="s">
        <v>32</v>
      </c>
      <c r="D20" s="41">
        <v>1620000</v>
      </c>
      <c r="E20" s="38">
        <f>'[1]30年度補正予算'!F20</f>
        <v>300000</v>
      </c>
      <c r="F20" s="45">
        <f t="shared" si="0"/>
        <v>1320000</v>
      </c>
      <c r="G20" s="37" t="s">
        <v>33</v>
      </c>
    </row>
    <row r="21" spans="1:7" ht="18.75">
      <c r="A21" s="31"/>
      <c r="B21" s="43">
        <v>14</v>
      </c>
      <c r="C21" s="47" t="s">
        <v>34</v>
      </c>
      <c r="D21" s="34">
        <v>20000000</v>
      </c>
      <c r="E21" s="38">
        <f>'[1]30年度補正予算'!F21</f>
        <v>-1400000</v>
      </c>
      <c r="F21" s="45">
        <f t="shared" si="0"/>
        <v>21400000</v>
      </c>
      <c r="G21" s="37" t="s">
        <v>35</v>
      </c>
    </row>
    <row r="22" spans="1:7" ht="18.75">
      <c r="A22" s="31"/>
      <c r="B22" s="43">
        <v>15</v>
      </c>
      <c r="C22" s="46" t="s">
        <v>36</v>
      </c>
      <c r="D22" s="41">
        <v>30000</v>
      </c>
      <c r="E22" s="38">
        <f>'[1]30年度補正予算'!F22</f>
        <v>10000</v>
      </c>
      <c r="F22" s="45">
        <f t="shared" si="0"/>
        <v>20000</v>
      </c>
      <c r="G22" s="48" t="s">
        <v>37</v>
      </c>
    </row>
    <row r="23" spans="1:7" ht="18.75">
      <c r="A23" s="31"/>
      <c r="B23" s="49">
        <v>16</v>
      </c>
      <c r="C23" s="50" t="s">
        <v>38</v>
      </c>
      <c r="D23" s="51">
        <v>300000</v>
      </c>
      <c r="E23" s="39">
        <f>'[1]30年度補正予算'!F23</f>
        <v>100000</v>
      </c>
      <c r="F23" s="52">
        <f t="shared" si="0"/>
        <v>200000</v>
      </c>
      <c r="G23" s="53" t="s">
        <v>39</v>
      </c>
    </row>
    <row r="24" spans="1:7" ht="19.5" thickBot="1">
      <c r="A24" s="31"/>
      <c r="B24" s="54" t="s">
        <v>40</v>
      </c>
      <c r="C24" s="55"/>
      <c r="D24" s="56">
        <f>SUM(D8:D23)</f>
        <v>668222000</v>
      </c>
      <c r="E24" s="56">
        <f>'[1]30年度補正予算'!F24</f>
        <v>23070000</v>
      </c>
      <c r="F24" s="57">
        <f t="shared" si="0"/>
        <v>645152000</v>
      </c>
      <c r="G24" s="58"/>
    </row>
    <row r="25" spans="1:7" ht="18.75">
      <c r="A25" s="31"/>
      <c r="B25" s="59">
        <v>1</v>
      </c>
      <c r="C25" s="60" t="s">
        <v>41</v>
      </c>
      <c r="D25" s="61">
        <v>380000000</v>
      </c>
      <c r="E25" s="28">
        <f>'[1]30年度補正予算'!F25</f>
        <v>10000000</v>
      </c>
      <c r="F25" s="62">
        <f t="shared" si="0"/>
        <v>370000000</v>
      </c>
      <c r="G25" s="63" t="s">
        <v>42</v>
      </c>
    </row>
    <row r="26" spans="1:7" ht="18.75">
      <c r="A26" s="31"/>
      <c r="B26" s="64">
        <v>2</v>
      </c>
      <c r="C26" s="65" t="s">
        <v>43</v>
      </c>
      <c r="D26" s="66">
        <v>4500000</v>
      </c>
      <c r="E26" s="38">
        <f>'[1]30年度補正予算'!F26</f>
        <v>0</v>
      </c>
      <c r="F26" s="45">
        <f t="shared" si="0"/>
        <v>4500000</v>
      </c>
      <c r="G26" s="37" t="s">
        <v>44</v>
      </c>
    </row>
    <row r="27" spans="1:7" ht="18.75">
      <c r="A27" s="31"/>
      <c r="B27" s="64">
        <v>3</v>
      </c>
      <c r="C27" s="65" t="s">
        <v>45</v>
      </c>
      <c r="D27" s="66">
        <v>2900000</v>
      </c>
      <c r="E27" s="38">
        <f>'[1]30年度補正予算'!F27</f>
        <v>-700000</v>
      </c>
      <c r="F27" s="45">
        <f t="shared" si="0"/>
        <v>3600000</v>
      </c>
      <c r="G27" s="37" t="s">
        <v>46</v>
      </c>
    </row>
    <row r="28" spans="1:7" ht="18.75">
      <c r="A28" s="31"/>
      <c r="B28" s="64">
        <v>4</v>
      </c>
      <c r="C28" s="65" t="s">
        <v>47</v>
      </c>
      <c r="D28" s="66">
        <v>22000000</v>
      </c>
      <c r="E28" s="38">
        <f>'[1]30年度補正予算'!F28</f>
        <v>-900000</v>
      </c>
      <c r="F28" s="45">
        <f t="shared" si="0"/>
        <v>22900000</v>
      </c>
      <c r="G28" s="37" t="s">
        <v>48</v>
      </c>
    </row>
    <row r="29" spans="1:7" ht="18.75">
      <c r="A29" s="31"/>
      <c r="B29" s="64">
        <v>5</v>
      </c>
      <c r="C29" s="65" t="s">
        <v>49</v>
      </c>
      <c r="D29" s="66">
        <v>4400000</v>
      </c>
      <c r="E29" s="38">
        <f>'[1]30年度補正予算'!F29</f>
        <v>0</v>
      </c>
      <c r="F29" s="45">
        <f t="shared" si="0"/>
        <v>4400000</v>
      </c>
      <c r="G29" s="37" t="s">
        <v>50</v>
      </c>
    </row>
    <row r="30" spans="1:7" ht="18.75">
      <c r="A30" s="31"/>
      <c r="B30" s="64">
        <v>6</v>
      </c>
      <c r="C30" s="67" t="s">
        <v>51</v>
      </c>
      <c r="D30" s="66">
        <v>16000000</v>
      </c>
      <c r="E30" s="39">
        <f>'[1]30年度補正予算'!F30</f>
        <v>6800000</v>
      </c>
      <c r="F30" s="52">
        <f t="shared" si="0"/>
        <v>9200000</v>
      </c>
      <c r="G30" s="37" t="s">
        <v>52</v>
      </c>
    </row>
    <row r="31" spans="1:7" ht="18.75">
      <c r="A31" s="31"/>
      <c r="B31" s="64">
        <v>7</v>
      </c>
      <c r="C31" s="65" t="s">
        <v>53</v>
      </c>
      <c r="D31" s="66">
        <v>36100000</v>
      </c>
      <c r="E31" s="38">
        <f>'[1]30年度補正予算'!F31</f>
        <v>1000000</v>
      </c>
      <c r="F31" s="45">
        <f t="shared" si="0"/>
        <v>35100000</v>
      </c>
      <c r="G31" s="63" t="s">
        <v>54</v>
      </c>
    </row>
    <row r="32" spans="1:7" ht="18.75">
      <c r="A32" s="31"/>
      <c r="B32" s="64">
        <v>8</v>
      </c>
      <c r="C32" s="65" t="s">
        <v>55</v>
      </c>
      <c r="D32" s="66">
        <v>4500000</v>
      </c>
      <c r="E32" s="39">
        <f>'[1]30年度補正予算'!F32</f>
        <v>200000</v>
      </c>
      <c r="F32" s="45">
        <f t="shared" si="0"/>
        <v>4300000</v>
      </c>
      <c r="G32" s="63" t="s">
        <v>56</v>
      </c>
    </row>
    <row r="33" spans="1:7" ht="18.75">
      <c r="A33" s="31"/>
      <c r="B33" s="64">
        <v>9</v>
      </c>
      <c r="C33" s="65" t="s">
        <v>57</v>
      </c>
      <c r="D33" s="66">
        <v>10600000</v>
      </c>
      <c r="E33" s="35">
        <f>'[1]30年度補正予算'!F33</f>
        <v>-100000</v>
      </c>
      <c r="F33" s="45">
        <f t="shared" si="0"/>
        <v>10700000</v>
      </c>
      <c r="G33" s="63" t="s">
        <v>58</v>
      </c>
    </row>
    <row r="34" spans="1:7" ht="18.75">
      <c r="A34" s="31"/>
      <c r="B34" s="64">
        <v>10</v>
      </c>
      <c r="C34" s="65" t="s">
        <v>59</v>
      </c>
      <c r="D34" s="66">
        <v>26000000</v>
      </c>
      <c r="E34" s="35">
        <f>'[1]30年度補正予算'!F34</f>
        <v>-100000</v>
      </c>
      <c r="F34" s="45">
        <f t="shared" si="0"/>
        <v>26100000</v>
      </c>
      <c r="G34" s="63" t="s">
        <v>60</v>
      </c>
    </row>
    <row r="35" spans="1:7" ht="18.75">
      <c r="A35" s="31"/>
      <c r="B35" s="64">
        <v>11</v>
      </c>
      <c r="C35" s="65" t="s">
        <v>61</v>
      </c>
      <c r="D35" s="66">
        <v>3000000</v>
      </c>
      <c r="E35" s="35">
        <f>'[1]30年度補正予算'!F35</f>
        <v>800000</v>
      </c>
      <c r="F35" s="45">
        <f t="shared" si="0"/>
        <v>2200000</v>
      </c>
      <c r="G35" s="63" t="s">
        <v>62</v>
      </c>
    </row>
    <row r="36" spans="1:7" ht="18.75">
      <c r="A36" s="31"/>
      <c r="B36" s="64">
        <v>12</v>
      </c>
      <c r="C36" s="65" t="s">
        <v>63</v>
      </c>
      <c r="D36" s="66">
        <v>2600000</v>
      </c>
      <c r="E36" s="35">
        <f>'[1]30年度補正予算'!F36</f>
        <v>-100000</v>
      </c>
      <c r="F36" s="45">
        <f t="shared" si="0"/>
        <v>2700000</v>
      </c>
      <c r="G36" s="63" t="s">
        <v>64</v>
      </c>
    </row>
    <row r="37" spans="1:7" ht="18.75">
      <c r="A37" s="31"/>
      <c r="B37" s="64">
        <v>13</v>
      </c>
      <c r="C37" s="68" t="s">
        <v>65</v>
      </c>
      <c r="D37" s="66">
        <v>4500000</v>
      </c>
      <c r="E37" s="38">
        <f>'[1]30年度補正予算'!F37</f>
        <v>-400000</v>
      </c>
      <c r="F37" s="45">
        <f t="shared" si="0"/>
        <v>4900000</v>
      </c>
      <c r="G37" s="37" t="s">
        <v>66</v>
      </c>
    </row>
    <row r="38" spans="1:7" ht="18.75">
      <c r="A38" s="31"/>
      <c r="B38" s="64">
        <v>14</v>
      </c>
      <c r="C38" s="65" t="s">
        <v>67</v>
      </c>
      <c r="D38" s="66">
        <v>900000</v>
      </c>
      <c r="E38" s="39">
        <f>'[1]30年度補正予算'!F38</f>
        <v>200000</v>
      </c>
      <c r="F38" s="45">
        <f t="shared" si="0"/>
        <v>700000</v>
      </c>
      <c r="G38" s="37" t="s">
        <v>68</v>
      </c>
    </row>
    <row r="39" spans="1:7" ht="18.75">
      <c r="A39" s="31"/>
      <c r="B39" s="64">
        <v>15</v>
      </c>
      <c r="C39" s="65" t="s">
        <v>69</v>
      </c>
      <c r="D39" s="66">
        <v>300000</v>
      </c>
      <c r="E39" s="35">
        <f>'[1]30年度補正予算'!F39</f>
        <v>0</v>
      </c>
      <c r="F39" s="45">
        <f>D39-E39</f>
        <v>300000</v>
      </c>
      <c r="G39" s="37" t="s">
        <v>70</v>
      </c>
    </row>
    <row r="40" spans="1:7" ht="18.75">
      <c r="A40" s="31"/>
      <c r="B40" s="64">
        <v>16</v>
      </c>
      <c r="C40" s="65" t="s">
        <v>71</v>
      </c>
      <c r="D40" s="66">
        <v>300000</v>
      </c>
      <c r="E40" s="35">
        <f>'[1]30年度補正予算'!F40</f>
        <v>0</v>
      </c>
      <c r="F40" s="45">
        <f t="shared" si="0"/>
        <v>300000</v>
      </c>
      <c r="G40" s="37" t="s">
        <v>72</v>
      </c>
    </row>
    <row r="41" spans="1:7" ht="18.75">
      <c r="A41" s="31"/>
      <c r="B41" s="64">
        <v>17</v>
      </c>
      <c r="C41" s="47" t="s">
        <v>73</v>
      </c>
      <c r="D41" s="66">
        <v>900000</v>
      </c>
      <c r="E41" s="38">
        <f>'[1]30年度補正予算'!F41</f>
        <v>-200000</v>
      </c>
      <c r="F41" s="45">
        <f t="shared" si="0"/>
        <v>1100000</v>
      </c>
      <c r="G41" s="42" t="s">
        <v>74</v>
      </c>
    </row>
    <row r="42" spans="1:7" ht="18.75">
      <c r="A42" s="31"/>
      <c r="B42" s="64">
        <v>18</v>
      </c>
      <c r="C42" s="69" t="s">
        <v>75</v>
      </c>
      <c r="D42" s="66">
        <v>20000000</v>
      </c>
      <c r="E42" s="38">
        <f>'[1]30年度補正予算'!F42</f>
        <v>2000000</v>
      </c>
      <c r="F42" s="45">
        <f t="shared" si="0"/>
        <v>18000000</v>
      </c>
      <c r="G42" s="37" t="s">
        <v>76</v>
      </c>
    </row>
    <row r="43" spans="1:7" ht="18.75">
      <c r="A43" s="31"/>
      <c r="B43" s="64">
        <v>19</v>
      </c>
      <c r="C43" s="65" t="s">
        <v>77</v>
      </c>
      <c r="D43" s="70">
        <v>30000</v>
      </c>
      <c r="E43" s="38">
        <f>'[1]30年度補正予算'!F43</f>
        <v>0</v>
      </c>
      <c r="F43" s="45">
        <f t="shared" si="0"/>
        <v>30000</v>
      </c>
      <c r="G43" s="71" t="s">
        <v>78</v>
      </c>
    </row>
    <row r="44" spans="1:7" ht="18.75">
      <c r="A44" s="31"/>
      <c r="B44" s="72">
        <v>20</v>
      </c>
      <c r="C44" s="73" t="s">
        <v>79</v>
      </c>
      <c r="D44" s="70">
        <v>6450000</v>
      </c>
      <c r="E44" s="39">
        <f>'[1]30年度補正予算'!F44</f>
        <v>-100000</v>
      </c>
      <c r="F44" s="45">
        <f t="shared" si="0"/>
        <v>6550000</v>
      </c>
      <c r="G44" s="37" t="s">
        <v>80</v>
      </c>
    </row>
    <row r="45" spans="1:7" ht="19.5" thickBot="1">
      <c r="A45" s="74"/>
      <c r="B45" s="75" t="s">
        <v>81</v>
      </c>
      <c r="C45" s="76"/>
      <c r="D45" s="77">
        <f>SUM(D25:D44)</f>
        <v>545980000</v>
      </c>
      <c r="E45" s="77">
        <f>'[1]30年度補正予算'!F45</f>
        <v>18400000</v>
      </c>
      <c r="F45" s="78">
        <f t="shared" si="0"/>
        <v>527580000</v>
      </c>
      <c r="G45" s="58"/>
    </row>
    <row r="46" spans="1:7" ht="19.5" thickBot="1">
      <c r="A46" s="79" t="s">
        <v>82</v>
      </c>
      <c r="B46" s="80"/>
      <c r="C46" s="81"/>
      <c r="D46" s="82">
        <f>D24-D45</f>
        <v>122242000</v>
      </c>
      <c r="E46" s="83">
        <f>'[1]30年度補正予算'!F46</f>
        <v>4670000</v>
      </c>
      <c r="F46" s="84">
        <f t="shared" si="0"/>
        <v>117572000</v>
      </c>
      <c r="G46" s="85"/>
    </row>
    <row r="47" spans="1:7" ht="19.5" thickTop="1">
      <c r="A47" s="86" t="s">
        <v>83</v>
      </c>
      <c r="B47" s="87">
        <v>1</v>
      </c>
      <c r="C47" s="88" t="s">
        <v>84</v>
      </c>
      <c r="D47" s="89">
        <v>1000</v>
      </c>
      <c r="E47" s="90">
        <f>'[1]30年度補正予算'!F47</f>
        <v>2200000</v>
      </c>
      <c r="F47" s="91">
        <f t="shared" si="0"/>
        <v>-2199000</v>
      </c>
      <c r="G47" s="92" t="s">
        <v>85</v>
      </c>
    </row>
    <row r="48" spans="1:7" ht="19.5" thickBot="1">
      <c r="A48" s="93"/>
      <c r="B48" s="94" t="s">
        <v>86</v>
      </c>
      <c r="C48" s="95"/>
      <c r="D48" s="77">
        <f>SUM(D47)</f>
        <v>1000</v>
      </c>
      <c r="E48" s="96">
        <f>'[1]30年度補正予算'!F48</f>
        <v>2200000</v>
      </c>
      <c r="F48" s="78">
        <f t="shared" si="0"/>
        <v>-2199000</v>
      </c>
      <c r="G48" s="58"/>
    </row>
    <row r="49" spans="1:7" ht="18.75">
      <c r="A49" s="93"/>
      <c r="B49" s="97">
        <v>1</v>
      </c>
      <c r="C49" s="98" t="s">
        <v>87</v>
      </c>
      <c r="D49" s="99">
        <v>58972000</v>
      </c>
      <c r="E49" s="28">
        <f>'[1]30年度補正予算'!F49</f>
        <v>0</v>
      </c>
      <c r="F49" s="100">
        <f t="shared" si="0"/>
        <v>58972000</v>
      </c>
      <c r="G49" s="101" t="s">
        <v>88</v>
      </c>
    </row>
    <row r="50" spans="1:7" ht="18.75">
      <c r="A50" s="93"/>
      <c r="B50" s="102">
        <v>2</v>
      </c>
      <c r="C50" s="103" t="s">
        <v>89</v>
      </c>
      <c r="D50" s="104">
        <v>35000000</v>
      </c>
      <c r="E50" s="35">
        <f>'[1]30年度補正予算'!F50</f>
        <v>37600000</v>
      </c>
      <c r="F50" s="105">
        <f t="shared" si="0"/>
        <v>-2600000</v>
      </c>
      <c r="G50" s="106" t="s">
        <v>90</v>
      </c>
    </row>
    <row r="51" spans="1:7" ht="19.5" thickBot="1">
      <c r="A51" s="107"/>
      <c r="B51" s="108" t="s">
        <v>91</v>
      </c>
      <c r="C51" s="55"/>
      <c r="D51" s="109">
        <f>SUM(D49:D50)</f>
        <v>93972000</v>
      </c>
      <c r="E51" s="110">
        <f>SUM(E49:E50)</f>
        <v>37600000</v>
      </c>
      <c r="F51" s="111">
        <f t="shared" si="0"/>
        <v>56372000</v>
      </c>
      <c r="G51" s="112"/>
    </row>
    <row r="52" spans="1:7" ht="19.5" thickBot="1">
      <c r="A52" s="113" t="s">
        <v>92</v>
      </c>
      <c r="B52" s="114"/>
      <c r="C52" s="115"/>
      <c r="D52" s="83">
        <f>D48-D51</f>
        <v>-93971000</v>
      </c>
      <c r="E52" s="83">
        <f>E48-E51</f>
        <v>-35400000</v>
      </c>
      <c r="F52" s="116">
        <f t="shared" si="0"/>
        <v>-58571000</v>
      </c>
      <c r="G52" s="117"/>
    </row>
    <row r="53" spans="1:7" ht="19.5" thickTop="1">
      <c r="A53" s="86" t="s">
        <v>93</v>
      </c>
      <c r="B53" s="118">
        <v>1</v>
      </c>
      <c r="C53" s="119" t="s">
        <v>94</v>
      </c>
      <c r="D53" s="120">
        <v>1000</v>
      </c>
      <c r="E53" s="28">
        <f>'[1]30年度補正予算'!F53</f>
        <v>0</v>
      </c>
      <c r="F53" s="121">
        <f t="shared" si="0"/>
        <v>1000</v>
      </c>
      <c r="G53" s="122" t="s">
        <v>95</v>
      </c>
    </row>
    <row r="54" spans="1:7" ht="18.75">
      <c r="A54" s="123"/>
      <c r="B54" s="124">
        <v>2</v>
      </c>
      <c r="C54" s="125" t="s">
        <v>96</v>
      </c>
      <c r="D54" s="99">
        <v>300000</v>
      </c>
      <c r="E54" s="126">
        <f>'[1]30年度補正予算'!F54</f>
        <v>1101000</v>
      </c>
      <c r="F54" s="127">
        <f t="shared" si="0"/>
        <v>-801000</v>
      </c>
      <c r="G54" s="128" t="s">
        <v>97</v>
      </c>
    </row>
    <row r="55" spans="1:7" ht="19.5" thickBot="1">
      <c r="A55" s="93"/>
      <c r="B55" s="94" t="s">
        <v>98</v>
      </c>
      <c r="C55" s="95"/>
      <c r="D55" s="77">
        <f>SUM(D53:D54)</f>
        <v>301000</v>
      </c>
      <c r="E55" s="77">
        <f>SUM(E53:E54)</f>
        <v>1101000</v>
      </c>
      <c r="F55" s="78">
        <f t="shared" si="0"/>
        <v>-800000</v>
      </c>
      <c r="G55" s="58"/>
    </row>
    <row r="56" spans="1:7" ht="18.75">
      <c r="A56" s="93"/>
      <c r="B56" s="129">
        <v>1</v>
      </c>
      <c r="C56" s="130" t="s">
        <v>99</v>
      </c>
      <c r="D56" s="131">
        <v>10000000</v>
      </c>
      <c r="E56" s="28">
        <f>'[1]30年度補正予算'!F56</f>
        <v>60000000</v>
      </c>
      <c r="F56" s="132">
        <f t="shared" si="0"/>
        <v>-50000000</v>
      </c>
      <c r="G56" s="101" t="s">
        <v>100</v>
      </c>
    </row>
    <row r="57" spans="1:7" ht="18.75">
      <c r="A57" s="93"/>
      <c r="B57" s="102">
        <v>2</v>
      </c>
      <c r="C57" s="133" t="s">
        <v>101</v>
      </c>
      <c r="D57" s="134">
        <v>2000000</v>
      </c>
      <c r="E57" s="35">
        <f>'[1]30年度補正予算'!F57</f>
        <v>0</v>
      </c>
      <c r="F57" s="105">
        <f t="shared" si="0"/>
        <v>2000000</v>
      </c>
      <c r="G57" s="135" t="s">
        <v>102</v>
      </c>
    </row>
    <row r="58" spans="1:7" ht="19.5" thickBot="1">
      <c r="A58" s="107"/>
      <c r="B58" s="108" t="s">
        <v>103</v>
      </c>
      <c r="C58" s="55"/>
      <c r="D58" s="109">
        <f>SUM(D56:D57)</f>
        <v>12000000</v>
      </c>
      <c r="E58" s="110">
        <f>SUM(E56:E57)</f>
        <v>60000000</v>
      </c>
      <c r="F58" s="111">
        <f t="shared" si="0"/>
        <v>-48000000</v>
      </c>
      <c r="G58" s="112"/>
    </row>
    <row r="59" spans="1:7" ht="19.5" thickBot="1">
      <c r="A59" s="113" t="s">
        <v>104</v>
      </c>
      <c r="B59" s="114"/>
      <c r="C59" s="115"/>
      <c r="D59" s="83">
        <f>D55-D58</f>
        <v>-11699000</v>
      </c>
      <c r="E59" s="83">
        <f>E55-E58</f>
        <v>-58899000</v>
      </c>
      <c r="F59" s="116">
        <f t="shared" si="0"/>
        <v>47200000</v>
      </c>
      <c r="G59" s="117"/>
    </row>
    <row r="60" spans="1:7" ht="20.25" thickTop="1" thickBot="1">
      <c r="A60" s="136" t="s">
        <v>105</v>
      </c>
      <c r="B60" s="137"/>
      <c r="C60" s="138"/>
      <c r="D60" s="83">
        <f>D46+D52+D59</f>
        <v>16572000</v>
      </c>
      <c r="E60" s="83">
        <f>E46+E52+E59</f>
        <v>-89629000</v>
      </c>
      <c r="F60" s="116">
        <f>D60-E60</f>
        <v>106201000</v>
      </c>
      <c r="G60" s="117"/>
    </row>
    <row r="61" spans="1:7" ht="29.25" thickTop="1">
      <c r="A61" s="139"/>
      <c r="B61" s="139"/>
      <c r="E61" s="140"/>
    </row>
  </sheetData>
  <mergeCells count="18">
    <mergeCell ref="A59:C59"/>
    <mergeCell ref="A60:C60"/>
    <mergeCell ref="A46:C46"/>
    <mergeCell ref="A47:A51"/>
    <mergeCell ref="B48:C48"/>
    <mergeCell ref="B51:C51"/>
    <mergeCell ref="A52:C52"/>
    <mergeCell ref="A53:A58"/>
    <mergeCell ref="B55:C55"/>
    <mergeCell ref="B58:C58"/>
    <mergeCell ref="A2:G3"/>
    <mergeCell ref="C5:G5"/>
    <mergeCell ref="A6:C7"/>
    <mergeCell ref="D6:F6"/>
    <mergeCell ref="G6:G7"/>
    <mergeCell ref="A8:A45"/>
    <mergeCell ref="B24:C24"/>
    <mergeCell ref="B45:C45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2020-07-13T06:55:08Z</dcterms:modified>
</cp:coreProperties>
</file>