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okyo\Desktop\2020年総会\"/>
    </mc:Choice>
  </mc:AlternateContent>
  <bookViews>
    <workbookView xWindow="0" yWindow="0" windowWidth="20400" windowHeight="6780"/>
  </bookViews>
  <sheets>
    <sheet name="特定非営利活動事業のみ " sheetId="1" r:id="rId1"/>
    <sheet name="その他の事業" sheetId="2" r:id="rId2"/>
  </sheets>
  <definedNames>
    <definedName name="_xlnm.Print_Area" localSheetId="1">その他の事業!$A$1:J64</definedName>
    <definedName name="_xlnm.Print_Area" localSheetId="0">'特定非営利活動事業のみ '!$A$1:J57</definedName>
  </definedNames>
  <calcPr calcId="162913"/>
</workbook>
</file>

<file path=xl/calcChain.xml><?xml version="1.0" encoding="utf-8"?>
<calcChain xmlns="http://schemas.openxmlformats.org/spreadsheetml/2006/main">
  <c r="F39" i="1" l="1"/>
  <c r="F53" i="2" l="1"/>
  <c r="G42" i="2"/>
  <c r="G43" i="2" s="1"/>
  <c r="F42" i="2"/>
  <c r="H43" i="2" s="1"/>
  <c r="H29" i="2"/>
  <c r="F50" i="1"/>
  <c r="G51" i="1" s="1"/>
  <c r="G40" i="1"/>
  <c r="G25" i="1"/>
  <c r="G23" i="1"/>
  <c r="G17" i="1"/>
  <c r="G12" i="1"/>
  <c r="H26" i="1" l="1"/>
  <c r="H52" i="1"/>
  <c r="H53" i="1" l="1"/>
  <c r="H55" i="1" s="1"/>
</calcChain>
</file>

<file path=xl/sharedStrings.xml><?xml version="1.0" encoding="utf-8"?>
<sst xmlns="http://schemas.openxmlformats.org/spreadsheetml/2006/main" count="116" uniqueCount="57">
  <si>
    <t>書式第１３号（法第２８条関係）　　</t>
  </si>
  <si>
    <t>特定非営利活動法人東京を再発見する会</t>
  </si>
  <si>
    <t>（単位：円）</t>
  </si>
  <si>
    <t>科目</t>
  </si>
  <si>
    <t>金額</t>
  </si>
  <si>
    <t>Ⅰ　経常収益</t>
  </si>
  <si>
    <t>１　受取会費</t>
  </si>
  <si>
    <t>正会員受取会費</t>
  </si>
  <si>
    <t>賛助会員受取会費</t>
  </si>
  <si>
    <t>２　受取寄附金</t>
  </si>
  <si>
    <t>受取寄附金</t>
  </si>
  <si>
    <t>施設等受入評価益</t>
  </si>
  <si>
    <t>３　受取助成金等</t>
  </si>
  <si>
    <t>受取補助金</t>
  </si>
  <si>
    <t>４　事業収益</t>
  </si>
  <si>
    <t>ガイド事業収益</t>
  </si>
  <si>
    <t>教育事業収益</t>
  </si>
  <si>
    <t>普及啓発事業収益</t>
  </si>
  <si>
    <t>人材育成事業収益</t>
  </si>
  <si>
    <t>出版事業収益</t>
  </si>
  <si>
    <t>５　その他収益</t>
  </si>
  <si>
    <t>受取利息</t>
  </si>
  <si>
    <t>経常収益計</t>
  </si>
  <si>
    <t>Ⅱ　経常費用</t>
  </si>
  <si>
    <t>１　事業費</t>
  </si>
  <si>
    <t>(1)人件費</t>
  </si>
  <si>
    <t>人件費計</t>
  </si>
  <si>
    <t>(2)その他経費</t>
  </si>
  <si>
    <t>旅費交通費</t>
  </si>
  <si>
    <t>印刷製本費</t>
  </si>
  <si>
    <t>図書費</t>
  </si>
  <si>
    <t>通信運搬費</t>
  </si>
  <si>
    <t>食料費</t>
  </si>
  <si>
    <t>雑費</t>
  </si>
  <si>
    <t>消耗品費</t>
  </si>
  <si>
    <t>その他経費計</t>
  </si>
  <si>
    <t>事業費計</t>
  </si>
  <si>
    <t>２　管理費</t>
  </si>
  <si>
    <t>支払手数料</t>
  </si>
  <si>
    <t>雑損</t>
  </si>
  <si>
    <t>管理費計</t>
  </si>
  <si>
    <t>経常費用計</t>
  </si>
  <si>
    <t>当期正味財産増減額</t>
  </si>
  <si>
    <t>前期繰越正味財産額</t>
  </si>
  <si>
    <t>　　次期繰越収支差額</t>
  </si>
  <si>
    <t>次期繰越正味財産額</t>
  </si>
  <si>
    <t>書式第１４号（法第２８条関係）　　</t>
  </si>
  <si>
    <t>特定非営利活動に係る事業</t>
  </si>
  <si>
    <t>その他の事業</t>
  </si>
  <si>
    <t>合計</t>
  </si>
  <si>
    <t>ホームページにおける物品販売事業</t>
  </si>
  <si>
    <t>ホームページや機関誌への広告掲載事業</t>
  </si>
  <si>
    <t>飲食店の運営</t>
  </si>
  <si>
    <t>（法第２８条関係）</t>
    <rPh sb="1" eb="2">
      <t>ホウ</t>
    </rPh>
    <rPh sb="2" eb="3">
      <t>ダイ</t>
    </rPh>
    <rPh sb="5" eb="6">
      <t>ジョウ</t>
    </rPh>
    <rPh sb="6" eb="8">
      <t>カンケイ</t>
    </rPh>
    <phoneticPr fontId="8"/>
  </si>
  <si>
    <t>　令和元年度　　　　特定非営利活動に係る　　活動計算書</t>
    <rPh sb="1" eb="3">
      <t>レイワ</t>
    </rPh>
    <rPh sb="3" eb="4">
      <t>ガン</t>
    </rPh>
    <rPh sb="10" eb="12">
      <t>トクテイ</t>
    </rPh>
    <rPh sb="12" eb="15">
      <t>ヒエイリ</t>
    </rPh>
    <rPh sb="15" eb="17">
      <t>カツドウ</t>
    </rPh>
    <rPh sb="18" eb="19">
      <t>カカワ</t>
    </rPh>
    <rPh sb="22" eb="24">
      <t>カツドウ</t>
    </rPh>
    <rPh sb="24" eb="27">
      <t>ケイサンショ</t>
    </rPh>
    <phoneticPr fontId="8"/>
  </si>
  <si>
    <t>　　平成31年４月１日から令和2年３月３１日まで</t>
    <rPh sb="13" eb="15">
      <t>レイワ</t>
    </rPh>
    <phoneticPr fontId="8"/>
  </si>
  <si>
    <t>　令和元年度　　　その他の事業　活動計算書</t>
    <rPh sb="1" eb="3">
      <t>レイワ</t>
    </rPh>
    <rPh sb="3" eb="4">
      <t>ガン</t>
    </rPh>
    <rPh sb="11" eb="12">
      <t>タ</t>
    </rPh>
    <rPh sb="13" eb="15">
      <t>ジギョウ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</si>
</sst>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charset val="134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</borders>
  <cellStyleXfs count="3">
    <xf numFmtId="0" fontId="0" fillId="0" borderId="2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9">
    <xf numFmtId="0" fontId="1" fillId="0" borderId="0" xfId="0" applyFont="1" applyBorder="1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/>
    </xf>
    <xf numFmtId="0" fontId="1" fillId="0" borderId="0" xfId="1" applyFont="1">
      <alignment vertical="center"/>
    </xf>
    <xf numFmtId="0" fontId="4" fillId="0" borderId="3" xfId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2" fillId="0" borderId="3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4" xfId="1" applyFont="1" applyBorder="1" applyAlignment="1"/>
    <xf numFmtId="0" fontId="2" fillId="0" borderId="4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horizontal="right" vertical="center"/>
    </xf>
    <xf numFmtId="0" fontId="5" fillId="0" borderId="5" xfId="1" applyFont="1" applyBorder="1" applyAlignment="1">
      <alignment horizontal="distributed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38" fontId="3" fillId="0" borderId="3" xfId="2" applyFont="1" applyBorder="1" applyAlignment="1">
      <alignment vertical="center"/>
    </xf>
    <xf numFmtId="38" fontId="3" fillId="0" borderId="10" xfId="2" applyFont="1" applyBorder="1" applyAlignment="1">
      <alignment vertical="center"/>
    </xf>
    <xf numFmtId="38" fontId="3" fillId="0" borderId="9" xfId="2" applyFont="1" applyBorder="1" applyAlignment="1">
      <alignment vertical="center"/>
    </xf>
    <xf numFmtId="38" fontId="3" fillId="0" borderId="11" xfId="2" applyFont="1" applyBorder="1" applyAlignment="1">
      <alignment vertical="center"/>
    </xf>
    <xf numFmtId="38" fontId="3" fillId="0" borderId="3" xfId="2" applyFont="1" applyBorder="1" applyAlignment="1">
      <alignment horizontal="right" vertical="center"/>
    </xf>
    <xf numFmtId="38" fontId="3" fillId="0" borderId="11" xfId="2" applyFont="1" applyBorder="1" applyAlignment="1">
      <alignment horizontal="right" vertical="center"/>
    </xf>
    <xf numFmtId="0" fontId="1" fillId="0" borderId="9" xfId="1" applyBorder="1">
      <alignment vertical="center"/>
    </xf>
    <xf numFmtId="38" fontId="3" fillId="0" borderId="12" xfId="2" applyFont="1" applyBorder="1" applyAlignment="1">
      <alignment horizontal="right" vertical="center"/>
    </xf>
    <xf numFmtId="0" fontId="1" fillId="0" borderId="9" xfId="1" applyBorder="1" applyAlignment="1">
      <alignment vertical="center"/>
    </xf>
    <xf numFmtId="38" fontId="3" fillId="0" borderId="13" xfId="2" applyFont="1" applyBorder="1" applyAlignment="1">
      <alignment horizontal="right" vertical="center"/>
    </xf>
    <xf numFmtId="38" fontId="3" fillId="0" borderId="14" xfId="2" applyFont="1" applyBorder="1" applyAlignment="1">
      <alignment vertical="center"/>
    </xf>
    <xf numFmtId="38" fontId="3" fillId="0" borderId="8" xfId="2" applyFont="1" applyBorder="1" applyAlignment="1">
      <alignment horizontal="right" vertical="center"/>
    </xf>
    <xf numFmtId="38" fontId="3" fillId="0" borderId="7" xfId="2" applyFont="1" applyBorder="1" applyAlignment="1">
      <alignment vertical="center"/>
    </xf>
    <xf numFmtId="38" fontId="3" fillId="0" borderId="7" xfId="2" applyFont="1" applyBorder="1" applyAlignment="1">
      <alignment horizontal="right" vertical="center"/>
    </xf>
    <xf numFmtId="38" fontId="3" fillId="0" borderId="0" xfId="2" applyFont="1" applyBorder="1" applyAlignment="1">
      <alignment horizontal="right" vertical="center"/>
    </xf>
    <xf numFmtId="38" fontId="3" fillId="0" borderId="0" xfId="2" applyFont="1" applyBorder="1" applyAlignment="1">
      <alignment vertical="center"/>
    </xf>
    <xf numFmtId="38" fontId="3" fillId="0" borderId="8" xfId="2" applyFont="1" applyBorder="1" applyAlignment="1">
      <alignment vertical="center"/>
    </xf>
    <xf numFmtId="38" fontId="3" fillId="0" borderId="9" xfId="2" applyFont="1" applyBorder="1" applyAlignment="1">
      <alignment horizontal="right" vertical="center"/>
    </xf>
    <xf numFmtId="38" fontId="3" fillId="0" borderId="14" xfId="2" applyFont="1" applyBorder="1" applyAlignment="1">
      <alignment horizontal="right" vertical="center"/>
    </xf>
    <xf numFmtId="38" fontId="3" fillId="0" borderId="5" xfId="2" applyFont="1" applyBorder="1" applyAlignment="1">
      <alignment vertical="center"/>
    </xf>
    <xf numFmtId="38" fontId="3" fillId="0" borderId="15" xfId="2" applyFont="1" applyBorder="1" applyAlignment="1">
      <alignment vertical="center"/>
    </xf>
    <xf numFmtId="38" fontId="3" fillId="0" borderId="16" xfId="2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17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38" fontId="3" fillId="0" borderId="17" xfId="2" applyFont="1" applyBorder="1" applyAlignment="1">
      <alignment vertical="center"/>
    </xf>
    <xf numFmtId="38" fontId="3" fillId="0" borderId="12" xfId="2" applyFont="1" applyBorder="1" applyAlignment="1">
      <alignment vertical="center"/>
    </xf>
    <xf numFmtId="38" fontId="3" fillId="0" borderId="18" xfId="2" applyFont="1" applyBorder="1" applyAlignment="1">
      <alignment horizontal="right" vertical="center"/>
    </xf>
    <xf numFmtId="0" fontId="2" fillId="0" borderId="13" xfId="1" applyFont="1" applyBorder="1">
      <alignment vertical="center"/>
    </xf>
    <xf numFmtId="0" fontId="2" fillId="0" borderId="17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9" xfId="1" applyFont="1" applyBorder="1">
      <alignment vertical="center"/>
    </xf>
    <xf numFmtId="0" fontId="3" fillId="0" borderId="9" xfId="1" applyFont="1" applyBorder="1">
      <alignment vertical="center"/>
    </xf>
    <xf numFmtId="0" fontId="2" fillId="0" borderId="14" xfId="1" applyFont="1" applyBorder="1">
      <alignment vertical="center"/>
    </xf>
    <xf numFmtId="0" fontId="3" fillId="0" borderId="0" xfId="1" applyFont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9" xfId="1" applyBorder="1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1" fillId="0" borderId="2" xfId="1" applyBorder="1">
      <alignment vertical="center"/>
    </xf>
    <xf numFmtId="0" fontId="1" fillId="0" borderId="19" xfId="1" applyBorder="1">
      <alignment vertical="center"/>
    </xf>
    <xf numFmtId="0" fontId="2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distributed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6" fillId="0" borderId="0" xfId="1" applyFont="1" applyAlignment="1">
      <alignment horizontal="right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workbookViewId="0">
      <selection activeCell="H49" sqref="H49"/>
    </sheetView>
  </sheetViews>
  <sheetFormatPr defaultColWidth="9" defaultRowHeight="13.5" x14ac:dyDescent="0.15"/>
  <cols>
    <col min="1" max="1" width="2.625" customWidth="1"/>
    <col min="2" max="2" width="2.5" customWidth="1"/>
    <col min="3" max="3" width="3.25" customWidth="1"/>
    <col min="4" max="4" width="3.125" customWidth="1"/>
    <col min="5" max="5" width="31.75" customWidth="1"/>
    <col min="6" max="8" width="13.75" customWidth="1"/>
    <col min="9" max="9" width="2.625" customWidth="1"/>
    <col min="10" max="10" width="4.625" customWidth="1"/>
  </cols>
  <sheetData>
    <row r="1" spans="1:9" s="1" customFormat="1" x14ac:dyDescent="0.15">
      <c r="A1" s="1" t="s">
        <v>0</v>
      </c>
    </row>
    <row r="2" spans="1:9" ht="29.25" customHeight="1" x14ac:dyDescent="0.15">
      <c r="A2" s="61" t="s">
        <v>54</v>
      </c>
      <c r="B2" s="62"/>
      <c r="C2" s="62"/>
      <c r="D2" s="62"/>
      <c r="E2" s="62"/>
      <c r="F2" s="62"/>
      <c r="G2" s="62"/>
      <c r="H2" s="62"/>
      <c r="I2" s="63"/>
    </row>
    <row r="3" spans="1:9" ht="16.5" customHeight="1" x14ac:dyDescent="0.15">
      <c r="A3" s="5"/>
      <c r="B3" s="6"/>
      <c r="C3" s="6"/>
      <c r="D3" s="6"/>
      <c r="E3" s="6"/>
      <c r="F3" s="6"/>
      <c r="G3" s="6"/>
      <c r="H3" s="6"/>
      <c r="I3" s="26"/>
    </row>
    <row r="4" spans="1:9" s="1" customFormat="1" ht="14.25" customHeight="1" x14ac:dyDescent="0.15">
      <c r="A4" s="64" t="s">
        <v>55</v>
      </c>
      <c r="B4" s="58"/>
      <c r="C4" s="58"/>
      <c r="D4" s="58"/>
      <c r="E4" s="58"/>
      <c r="F4" s="58"/>
      <c r="G4" s="58"/>
      <c r="H4" s="58"/>
      <c r="I4" s="59"/>
    </row>
    <row r="5" spans="1:9" s="1" customFormat="1" ht="20.25" customHeight="1" x14ac:dyDescent="0.15">
      <c r="A5" s="7"/>
      <c r="B5" s="8"/>
      <c r="C5" s="8"/>
      <c r="D5" s="8"/>
      <c r="E5" s="8"/>
      <c r="G5" s="8"/>
      <c r="H5" s="8"/>
      <c r="I5" s="52"/>
    </row>
    <row r="6" spans="1:9" s="1" customFormat="1" ht="20.25" customHeight="1" x14ac:dyDescent="0.15">
      <c r="A6" s="7"/>
      <c r="B6" s="8"/>
      <c r="C6" s="8"/>
      <c r="D6" s="8"/>
      <c r="E6" s="8"/>
      <c r="F6" s="9" t="s">
        <v>1</v>
      </c>
      <c r="G6" s="10"/>
      <c r="H6" s="10"/>
      <c r="I6" s="52"/>
    </row>
    <row r="7" spans="1:9" s="2" customFormat="1" ht="13.5" customHeight="1" x14ac:dyDescent="0.15">
      <c r="A7" s="11"/>
      <c r="B7" s="12"/>
      <c r="C7" s="12"/>
      <c r="D7" s="12"/>
      <c r="E7" s="12"/>
      <c r="F7" s="12"/>
      <c r="G7" s="12"/>
      <c r="H7" s="13" t="s">
        <v>2</v>
      </c>
      <c r="I7" s="53"/>
    </row>
    <row r="8" spans="1:9" s="2" customFormat="1" ht="19.5" customHeight="1" x14ac:dyDescent="0.15">
      <c r="A8" s="11"/>
      <c r="B8" s="65" t="s">
        <v>3</v>
      </c>
      <c r="C8" s="66"/>
      <c r="D8" s="66"/>
      <c r="E8" s="67"/>
      <c r="F8" s="65" t="s">
        <v>4</v>
      </c>
      <c r="G8" s="66"/>
      <c r="H8" s="67"/>
      <c r="I8" s="53"/>
    </row>
    <row r="9" spans="1:9" s="3" customFormat="1" ht="12" customHeight="1" x14ac:dyDescent="0.15">
      <c r="A9" s="17"/>
      <c r="B9" s="17" t="s">
        <v>5</v>
      </c>
      <c r="C9" s="18"/>
      <c r="D9" s="18"/>
      <c r="E9" s="19"/>
      <c r="F9" s="20"/>
      <c r="G9" s="23"/>
      <c r="H9" s="22"/>
      <c r="I9" s="19"/>
    </row>
    <row r="10" spans="1:9" s="3" customFormat="1" ht="12" customHeight="1" x14ac:dyDescent="0.15">
      <c r="A10" s="17"/>
      <c r="B10" s="17"/>
      <c r="C10" s="18" t="s">
        <v>6</v>
      </c>
      <c r="D10" s="18"/>
      <c r="E10" s="19"/>
      <c r="F10" s="20"/>
      <c r="G10" s="23"/>
      <c r="H10" s="22"/>
      <c r="I10" s="19"/>
    </row>
    <row r="11" spans="1:9" s="3" customFormat="1" ht="12" customHeight="1" x14ac:dyDescent="0.15">
      <c r="A11" s="17"/>
      <c r="B11" s="17"/>
      <c r="C11" s="18"/>
      <c r="D11" s="18" t="s">
        <v>7</v>
      </c>
      <c r="E11" s="19"/>
      <c r="F11" s="24">
        <v>55000</v>
      </c>
      <c r="G11" s="23"/>
      <c r="H11" s="22"/>
      <c r="I11" s="19"/>
    </row>
    <row r="12" spans="1:9" s="3" customFormat="1" ht="12" customHeight="1" x14ac:dyDescent="0.15">
      <c r="A12" s="17"/>
      <c r="B12" s="17"/>
      <c r="C12" s="18"/>
      <c r="D12" s="55" t="s">
        <v>8</v>
      </c>
      <c r="E12" s="59"/>
      <c r="F12" s="27">
        <v>0</v>
      </c>
      <c r="G12" s="27">
        <f>SUM(F11:F12)</f>
        <v>55000</v>
      </c>
      <c r="H12" s="22"/>
      <c r="I12" s="19"/>
    </row>
    <row r="13" spans="1:9" s="3" customFormat="1" ht="12" customHeight="1" x14ac:dyDescent="0.15">
      <c r="A13" s="17"/>
      <c r="B13" s="17"/>
      <c r="C13" s="55" t="s">
        <v>9</v>
      </c>
      <c r="D13" s="58"/>
      <c r="E13" s="59"/>
      <c r="F13" s="20"/>
      <c r="G13" s="23"/>
      <c r="H13" s="22"/>
      <c r="I13" s="19"/>
    </row>
    <row r="14" spans="1:9" s="3" customFormat="1" ht="12" customHeight="1" x14ac:dyDescent="0.15">
      <c r="A14" s="17"/>
      <c r="B14" s="17"/>
      <c r="C14" s="18"/>
      <c r="D14" s="60" t="s">
        <v>10</v>
      </c>
      <c r="E14" s="59"/>
      <c r="F14" s="20">
        <v>0</v>
      </c>
      <c r="G14" s="23"/>
      <c r="H14" s="22"/>
      <c r="I14" s="19"/>
    </row>
    <row r="15" spans="1:9" s="3" customFormat="1" ht="12" customHeight="1" x14ac:dyDescent="0.15">
      <c r="A15" s="17"/>
      <c r="B15" s="17"/>
      <c r="C15" s="18"/>
      <c r="D15" s="55" t="s">
        <v>11</v>
      </c>
      <c r="E15" s="59"/>
      <c r="F15" s="27">
        <v>0</v>
      </c>
      <c r="G15" s="27">
        <v>0</v>
      </c>
      <c r="H15" s="22"/>
      <c r="I15" s="19"/>
    </row>
    <row r="16" spans="1:9" s="3" customFormat="1" ht="12" customHeight="1" x14ac:dyDescent="0.15">
      <c r="A16" s="17"/>
      <c r="B16" s="17"/>
      <c r="C16" s="18" t="s">
        <v>12</v>
      </c>
      <c r="D16" s="18"/>
      <c r="E16" s="19"/>
      <c r="F16" s="20"/>
      <c r="G16" s="23"/>
      <c r="H16" s="22"/>
      <c r="I16" s="19"/>
    </row>
    <row r="17" spans="1:9" s="3" customFormat="1" ht="12" customHeight="1" x14ac:dyDescent="0.15">
      <c r="A17" s="17"/>
      <c r="B17" s="17"/>
      <c r="C17" s="18"/>
      <c r="D17" s="18" t="s">
        <v>13</v>
      </c>
      <c r="E17" s="19"/>
      <c r="F17" s="27">
        <v>0</v>
      </c>
      <c r="G17" s="27">
        <f>$F$17</f>
        <v>0</v>
      </c>
      <c r="H17" s="22"/>
      <c r="I17" s="19"/>
    </row>
    <row r="18" spans="1:9" s="3" customFormat="1" ht="12" customHeight="1" x14ac:dyDescent="0.15">
      <c r="A18" s="17"/>
      <c r="B18" s="17"/>
      <c r="C18" s="18" t="s">
        <v>14</v>
      </c>
      <c r="D18" s="18"/>
      <c r="E18" s="19"/>
      <c r="F18" s="20"/>
      <c r="G18" s="23"/>
      <c r="H18" s="22"/>
      <c r="I18" s="19"/>
    </row>
    <row r="19" spans="1:9" s="3" customFormat="1" ht="12" customHeight="1" x14ac:dyDescent="0.15">
      <c r="A19" s="17"/>
      <c r="B19" s="17"/>
      <c r="C19" s="18"/>
      <c r="D19" s="55" t="s">
        <v>15</v>
      </c>
      <c r="E19" s="56"/>
      <c r="F19" s="25">
        <v>483000</v>
      </c>
      <c r="G19" s="25"/>
      <c r="H19" s="22"/>
      <c r="I19" s="19"/>
    </row>
    <row r="20" spans="1:9" s="3" customFormat="1" ht="12" customHeight="1" x14ac:dyDescent="0.15">
      <c r="A20" s="17"/>
      <c r="B20" s="17"/>
      <c r="C20" s="18"/>
      <c r="D20" s="55" t="s">
        <v>16</v>
      </c>
      <c r="E20" s="56"/>
      <c r="F20" s="25">
        <v>0</v>
      </c>
      <c r="G20" s="25"/>
      <c r="H20" s="22"/>
      <c r="I20" s="19"/>
    </row>
    <row r="21" spans="1:9" s="3" customFormat="1" ht="12" customHeight="1" x14ac:dyDescent="0.15">
      <c r="A21" s="17"/>
      <c r="B21" s="17"/>
      <c r="C21" s="18"/>
      <c r="D21" s="18" t="s">
        <v>17</v>
      </c>
      <c r="E21" s="28"/>
      <c r="F21" s="25">
        <v>0</v>
      </c>
      <c r="G21" s="25"/>
      <c r="H21" s="22"/>
      <c r="I21" s="19"/>
    </row>
    <row r="22" spans="1:9" s="3" customFormat="1" ht="12" customHeight="1" x14ac:dyDescent="0.15">
      <c r="A22" s="17"/>
      <c r="B22" s="17"/>
      <c r="C22" s="18"/>
      <c r="D22" s="18" t="s">
        <v>18</v>
      </c>
      <c r="E22" s="28"/>
      <c r="F22" s="25">
        <v>0</v>
      </c>
      <c r="G22" s="25"/>
      <c r="H22" s="22"/>
      <c r="I22" s="19"/>
    </row>
    <row r="23" spans="1:9" s="3" customFormat="1" ht="12" customHeight="1" x14ac:dyDescent="0.15">
      <c r="A23" s="17"/>
      <c r="B23" s="17"/>
      <c r="C23" s="18"/>
      <c r="D23" s="18" t="s">
        <v>19</v>
      </c>
      <c r="E23" s="28"/>
      <c r="F23" s="27">
        <v>0</v>
      </c>
      <c r="G23" s="27">
        <f>SUM(F19:F23)</f>
        <v>483000</v>
      </c>
      <c r="H23" s="22"/>
      <c r="I23" s="19"/>
    </row>
    <row r="24" spans="1:9" s="3" customFormat="1" ht="12" customHeight="1" x14ac:dyDescent="0.15">
      <c r="A24" s="17"/>
      <c r="B24" s="17"/>
      <c r="C24" s="18" t="s">
        <v>20</v>
      </c>
      <c r="D24" s="18"/>
      <c r="E24" s="19"/>
      <c r="F24" s="20"/>
      <c r="G24" s="23"/>
      <c r="H24" s="22"/>
      <c r="I24" s="19"/>
    </row>
    <row r="25" spans="1:9" s="3" customFormat="1" ht="12" customHeight="1" x14ac:dyDescent="0.15">
      <c r="A25" s="17"/>
      <c r="B25" s="17"/>
      <c r="C25" s="18"/>
      <c r="D25" s="18" t="s">
        <v>21</v>
      </c>
      <c r="E25" s="19"/>
      <c r="F25" s="29">
        <v>0</v>
      </c>
      <c r="G25" s="46">
        <f>F25</f>
        <v>0</v>
      </c>
      <c r="H25" s="22"/>
      <c r="I25" s="19"/>
    </row>
    <row r="26" spans="1:9" s="3" customFormat="1" ht="12" customHeight="1" x14ac:dyDescent="0.15">
      <c r="A26" s="17"/>
      <c r="B26" s="17"/>
      <c r="C26" s="18" t="s">
        <v>22</v>
      </c>
      <c r="D26" s="18"/>
      <c r="E26" s="19"/>
      <c r="F26" s="25"/>
      <c r="G26" s="25"/>
      <c r="H26" s="46">
        <f>SUM(G12:G25)</f>
        <v>538000</v>
      </c>
      <c r="I26" s="19"/>
    </row>
    <row r="27" spans="1:9" s="3" customFormat="1" ht="12" customHeight="1" x14ac:dyDescent="0.15">
      <c r="A27" s="17"/>
      <c r="B27" s="17" t="s">
        <v>23</v>
      </c>
      <c r="C27" s="18"/>
      <c r="D27" s="18"/>
      <c r="E27" s="19"/>
      <c r="F27" s="20"/>
      <c r="G27" s="23"/>
      <c r="H27" s="23"/>
      <c r="I27" s="19"/>
    </row>
    <row r="28" spans="1:9" s="3" customFormat="1" ht="12" customHeight="1" x14ac:dyDescent="0.15">
      <c r="A28" s="17"/>
      <c r="B28" s="17"/>
      <c r="C28" s="18" t="s">
        <v>24</v>
      </c>
      <c r="D28" s="18"/>
      <c r="E28" s="19"/>
      <c r="F28" s="20"/>
      <c r="G28" s="23"/>
      <c r="H28" s="22"/>
      <c r="I28" s="19"/>
    </row>
    <row r="29" spans="1:9" s="3" customFormat="1" ht="12" customHeight="1" x14ac:dyDescent="0.15">
      <c r="A29" s="17"/>
      <c r="B29" s="17"/>
      <c r="C29" s="18"/>
      <c r="D29" s="18" t="s">
        <v>25</v>
      </c>
      <c r="E29" s="19"/>
      <c r="F29" s="24"/>
      <c r="G29" s="23"/>
      <c r="H29" s="22"/>
      <c r="I29" s="19"/>
    </row>
    <row r="30" spans="1:9" s="3" customFormat="1" ht="12" customHeight="1" x14ac:dyDescent="0.15">
      <c r="A30" s="17"/>
      <c r="B30" s="17"/>
      <c r="C30" s="18"/>
      <c r="D30" s="18"/>
      <c r="E30" s="19" t="s">
        <v>26</v>
      </c>
      <c r="F30" s="33">
        <v>0</v>
      </c>
      <c r="G30" s="25"/>
      <c r="H30" s="22"/>
      <c r="I30" s="19"/>
    </row>
    <row r="31" spans="1:9" s="3" customFormat="1" ht="12" customHeight="1" x14ac:dyDescent="0.15">
      <c r="A31" s="17"/>
      <c r="B31" s="17"/>
      <c r="C31" s="18"/>
      <c r="D31" s="55" t="s">
        <v>27</v>
      </c>
      <c r="E31" s="56"/>
      <c r="F31" s="34"/>
      <c r="G31" s="25"/>
      <c r="H31" s="22"/>
      <c r="I31" s="19"/>
    </row>
    <row r="32" spans="1:9" s="3" customFormat="1" ht="12" customHeight="1" x14ac:dyDescent="0.15">
      <c r="A32" s="17"/>
      <c r="B32" s="17"/>
      <c r="C32" s="18"/>
      <c r="D32" s="18"/>
      <c r="E32" s="19" t="s">
        <v>28</v>
      </c>
      <c r="F32" s="34">
        <v>32130</v>
      </c>
      <c r="G32" s="25"/>
      <c r="H32" s="22"/>
      <c r="I32" s="19"/>
    </row>
    <row r="33" spans="1:9" s="3" customFormat="1" ht="12" customHeight="1" x14ac:dyDescent="0.15">
      <c r="A33" s="17"/>
      <c r="B33" s="17"/>
      <c r="C33" s="18"/>
      <c r="D33" s="18"/>
      <c r="E33" s="19" t="s">
        <v>29</v>
      </c>
      <c r="F33" s="34">
        <v>37800</v>
      </c>
      <c r="G33" s="25"/>
      <c r="H33" s="22"/>
      <c r="I33" s="19"/>
    </row>
    <row r="34" spans="1:9" s="3" customFormat="1" ht="12" customHeight="1" x14ac:dyDescent="0.15">
      <c r="A34" s="17"/>
      <c r="B34" s="17"/>
      <c r="C34" s="18"/>
      <c r="D34" s="18"/>
      <c r="E34" s="19" t="s">
        <v>30</v>
      </c>
      <c r="F34" s="34">
        <v>102456</v>
      </c>
      <c r="G34" s="25"/>
      <c r="H34" s="22"/>
      <c r="I34" s="19"/>
    </row>
    <row r="35" spans="1:9" s="3" customFormat="1" ht="12" customHeight="1" x14ac:dyDescent="0.15">
      <c r="A35" s="17"/>
      <c r="B35" s="17"/>
      <c r="C35" s="18"/>
      <c r="D35" s="18"/>
      <c r="E35" s="19" t="s">
        <v>31</v>
      </c>
      <c r="F35" s="34">
        <v>179200</v>
      </c>
      <c r="G35" s="25"/>
      <c r="H35" s="22"/>
      <c r="I35" s="19"/>
    </row>
    <row r="36" spans="1:9" s="3" customFormat="1" ht="12" customHeight="1" x14ac:dyDescent="0.15">
      <c r="A36" s="17"/>
      <c r="B36" s="17"/>
      <c r="C36" s="18"/>
      <c r="D36" s="18"/>
      <c r="E36" s="19" t="s">
        <v>32</v>
      </c>
      <c r="F36" s="34">
        <v>161023</v>
      </c>
      <c r="G36" s="25"/>
      <c r="H36" s="22"/>
      <c r="I36" s="19"/>
    </row>
    <row r="37" spans="1:9" s="3" customFormat="1" ht="12" customHeight="1" x14ac:dyDescent="0.15">
      <c r="A37" s="17"/>
      <c r="B37" s="17"/>
      <c r="C37" s="18"/>
      <c r="D37" s="18"/>
      <c r="E37" s="19" t="s">
        <v>33</v>
      </c>
      <c r="F37" s="34">
        <v>78301</v>
      </c>
      <c r="G37" s="25"/>
      <c r="H37" s="22"/>
      <c r="I37" s="19"/>
    </row>
    <row r="38" spans="1:9" s="3" customFormat="1" ht="12" customHeight="1" x14ac:dyDescent="0.15">
      <c r="A38" s="17"/>
      <c r="B38" s="17"/>
      <c r="C38" s="18"/>
      <c r="D38" s="18"/>
      <c r="E38" s="19" t="s">
        <v>34</v>
      </c>
      <c r="F38" s="34">
        <v>97304</v>
      </c>
      <c r="G38" s="25"/>
      <c r="H38" s="22"/>
      <c r="I38" s="19"/>
    </row>
    <row r="39" spans="1:9" s="3" customFormat="1" ht="12" customHeight="1" x14ac:dyDescent="0.15">
      <c r="A39" s="17"/>
      <c r="B39" s="17"/>
      <c r="C39" s="18"/>
      <c r="D39" s="18"/>
      <c r="E39" s="19" t="s">
        <v>35</v>
      </c>
      <c r="F39" s="31">
        <f>SUM(F32:F38)</f>
        <v>688214</v>
      </c>
      <c r="G39" s="25"/>
      <c r="H39" s="22"/>
      <c r="I39" s="19"/>
    </row>
    <row r="40" spans="1:9" s="3" customFormat="1" ht="12" customHeight="1" x14ac:dyDescent="0.15">
      <c r="A40" s="17"/>
      <c r="B40" s="17"/>
      <c r="C40" s="18"/>
      <c r="D40" s="55" t="s">
        <v>36</v>
      </c>
      <c r="E40" s="56"/>
      <c r="F40" s="34"/>
      <c r="G40" s="46">
        <f>F30+F39</f>
        <v>688214</v>
      </c>
      <c r="H40" s="22"/>
      <c r="I40" s="19"/>
    </row>
    <row r="41" spans="1:9" s="3" customFormat="1" ht="12" customHeight="1" x14ac:dyDescent="0.15">
      <c r="A41" s="17"/>
      <c r="B41" s="17"/>
      <c r="C41" s="18" t="s">
        <v>37</v>
      </c>
      <c r="D41" s="18"/>
      <c r="E41" s="19"/>
      <c r="F41" s="35"/>
      <c r="G41" s="23"/>
      <c r="H41" s="22"/>
      <c r="I41" s="19"/>
    </row>
    <row r="42" spans="1:9" s="3" customFormat="1" ht="12" customHeight="1" x14ac:dyDescent="0.15">
      <c r="A42" s="17"/>
      <c r="B42" s="17"/>
      <c r="C42" s="18"/>
      <c r="D42" s="18" t="s">
        <v>25</v>
      </c>
      <c r="E42" s="19"/>
      <c r="F42" s="34"/>
      <c r="G42" s="23"/>
      <c r="H42" s="22"/>
      <c r="I42" s="19"/>
    </row>
    <row r="43" spans="1:9" s="3" customFormat="1" ht="12" customHeight="1" x14ac:dyDescent="0.15">
      <c r="A43" s="17"/>
      <c r="B43" s="17"/>
      <c r="C43" s="18"/>
      <c r="D43" s="18"/>
      <c r="E43" s="19" t="s">
        <v>26</v>
      </c>
      <c r="F43" s="33">
        <v>0</v>
      </c>
      <c r="G43" s="23"/>
      <c r="H43" s="22"/>
      <c r="I43" s="19"/>
    </row>
    <row r="44" spans="1:9" s="3" customFormat="1" ht="12" customHeight="1" x14ac:dyDescent="0.15">
      <c r="A44" s="17"/>
      <c r="B44" s="17"/>
      <c r="C44" s="18"/>
      <c r="D44" s="55" t="s">
        <v>27</v>
      </c>
      <c r="E44" s="56"/>
      <c r="F44" s="34"/>
      <c r="G44" s="23"/>
      <c r="H44" s="22"/>
      <c r="I44" s="19"/>
    </row>
    <row r="45" spans="1:9" s="3" customFormat="1" ht="12" customHeight="1" x14ac:dyDescent="0.15">
      <c r="A45" s="17"/>
      <c r="B45" s="17"/>
      <c r="C45" s="18"/>
      <c r="D45" s="18"/>
      <c r="E45" s="19" t="s">
        <v>34</v>
      </c>
      <c r="F45" s="34">
        <v>10222</v>
      </c>
      <c r="G45" s="23"/>
      <c r="H45" s="22"/>
      <c r="I45" s="19"/>
    </row>
    <row r="46" spans="1:9" s="3" customFormat="1" ht="12" customHeight="1" x14ac:dyDescent="0.15">
      <c r="A46" s="17"/>
      <c r="B46" s="17"/>
      <c r="C46" s="18"/>
      <c r="D46" s="18"/>
      <c r="E46" s="19" t="s">
        <v>31</v>
      </c>
      <c r="F46" s="34">
        <v>8830</v>
      </c>
      <c r="G46" s="25"/>
      <c r="H46" s="22"/>
      <c r="I46" s="19"/>
    </row>
    <row r="47" spans="1:9" s="3" customFormat="1" ht="12" customHeight="1" x14ac:dyDescent="0.15">
      <c r="A47" s="17"/>
      <c r="B47" s="17"/>
      <c r="C47" s="18"/>
      <c r="D47" s="18"/>
      <c r="E47" s="19" t="s">
        <v>38</v>
      </c>
      <c r="F47" s="35">
        <v>1205</v>
      </c>
      <c r="G47" s="23"/>
      <c r="H47" s="37"/>
      <c r="I47" s="19"/>
    </row>
    <row r="48" spans="1:9" s="3" customFormat="1" ht="11.25" customHeight="1" x14ac:dyDescent="0.15">
      <c r="A48" s="17"/>
      <c r="B48" s="17"/>
      <c r="C48" s="18"/>
      <c r="D48" s="18"/>
      <c r="E48" s="19" t="s">
        <v>39</v>
      </c>
      <c r="F48" s="22">
        <v>1045</v>
      </c>
      <c r="G48" s="23"/>
      <c r="H48" s="37"/>
      <c r="I48" s="19"/>
    </row>
    <row r="49" spans="1:9" s="3" customFormat="1" ht="11.25" customHeight="1" x14ac:dyDescent="0.15">
      <c r="A49" s="17"/>
      <c r="B49" s="17"/>
      <c r="C49" s="18"/>
      <c r="D49" s="18"/>
      <c r="E49" s="19" t="s">
        <v>33</v>
      </c>
      <c r="F49" s="22">
        <v>1100</v>
      </c>
      <c r="G49" s="23"/>
      <c r="H49" s="37"/>
      <c r="I49" s="19"/>
    </row>
    <row r="50" spans="1:9" s="3" customFormat="1" ht="12" customHeight="1" x14ac:dyDescent="0.15">
      <c r="A50" s="17"/>
      <c r="B50" s="17"/>
      <c r="C50" s="18"/>
      <c r="D50" s="18"/>
      <c r="E50" s="19" t="s">
        <v>35</v>
      </c>
      <c r="F50" s="36">
        <f>SUM(F45:F49)</f>
        <v>22402</v>
      </c>
      <c r="G50" s="23"/>
      <c r="H50" s="37"/>
      <c r="I50" s="19"/>
    </row>
    <row r="51" spans="1:9" s="3" customFormat="1" ht="12" customHeight="1" x14ac:dyDescent="0.15">
      <c r="A51" s="17"/>
      <c r="B51" s="17"/>
      <c r="C51" s="18"/>
      <c r="D51" s="55" t="s">
        <v>40</v>
      </c>
      <c r="E51" s="56"/>
      <c r="F51" s="35"/>
      <c r="G51" s="46">
        <f>F43+F50</f>
        <v>22402</v>
      </c>
      <c r="H51" s="37"/>
      <c r="I51" s="19"/>
    </row>
    <row r="52" spans="1:9" s="3" customFormat="1" ht="12" customHeight="1" x14ac:dyDescent="0.15">
      <c r="A52" s="17"/>
      <c r="B52" s="17"/>
      <c r="C52" s="55" t="s">
        <v>41</v>
      </c>
      <c r="D52" s="57"/>
      <c r="E52" s="56"/>
      <c r="F52" s="35"/>
      <c r="G52" s="23"/>
      <c r="H52" s="27">
        <f>SUM(G40:G52)</f>
        <v>710616</v>
      </c>
      <c r="I52" s="19"/>
    </row>
    <row r="53" spans="1:9" s="3" customFormat="1" ht="12" customHeight="1" x14ac:dyDescent="0.15">
      <c r="A53" s="17"/>
      <c r="B53" s="17"/>
      <c r="C53" s="18"/>
      <c r="D53" s="18" t="s">
        <v>42</v>
      </c>
      <c r="E53" s="19"/>
      <c r="F53" s="40"/>
      <c r="G53" s="41"/>
      <c r="H53" s="25">
        <f>H26-H52</f>
        <v>-172616</v>
      </c>
      <c r="I53" s="19"/>
    </row>
    <row r="54" spans="1:9" s="3" customFormat="1" ht="12" customHeight="1" x14ac:dyDescent="0.15">
      <c r="A54" s="17"/>
      <c r="B54" s="17"/>
      <c r="C54" s="18"/>
      <c r="D54" s="18" t="s">
        <v>43</v>
      </c>
      <c r="E54" s="19"/>
      <c r="F54" s="35"/>
      <c r="G54" s="23"/>
      <c r="H54" s="27">
        <v>351735</v>
      </c>
      <c r="I54" s="19"/>
    </row>
    <row r="55" spans="1:9" s="3" customFormat="1" ht="12" customHeight="1" x14ac:dyDescent="0.15">
      <c r="A55" s="17"/>
      <c r="B55" s="42"/>
      <c r="C55" s="43" t="s">
        <v>44</v>
      </c>
      <c r="D55" s="43" t="s">
        <v>45</v>
      </c>
      <c r="E55" s="44"/>
      <c r="F55" s="45"/>
      <c r="G55" s="46"/>
      <c r="H55" s="47">
        <f>SUM(H53:H54)</f>
        <v>179119</v>
      </c>
      <c r="I55" s="19"/>
    </row>
    <row r="56" spans="1:9" s="1" customFormat="1" ht="10.5" customHeight="1" x14ac:dyDescent="0.15">
      <c r="A56" s="48"/>
      <c r="B56" s="49"/>
      <c r="C56" s="49"/>
      <c r="D56" s="50"/>
      <c r="E56" s="49"/>
      <c r="F56" s="49"/>
      <c r="G56" s="49"/>
      <c r="H56" s="49"/>
      <c r="I56" s="54"/>
    </row>
    <row r="57" spans="1:9" s="1" customFormat="1" ht="10.5" customHeight="1" x14ac:dyDescent="0.15">
      <c r="A57" s="51"/>
      <c r="B57" s="51"/>
      <c r="C57" s="51"/>
      <c r="D57" s="51"/>
      <c r="E57" s="51"/>
      <c r="F57" s="51"/>
      <c r="G57" s="51"/>
      <c r="H57" s="51"/>
      <c r="I57" s="51"/>
    </row>
  </sheetData>
  <mergeCells count="15">
    <mergeCell ref="A2:I2"/>
    <mergeCell ref="A4:I4"/>
    <mergeCell ref="B8:E8"/>
    <mergeCell ref="F8:H8"/>
    <mergeCell ref="D12:E12"/>
    <mergeCell ref="C13:E13"/>
    <mergeCell ref="D14:E14"/>
    <mergeCell ref="D15:E15"/>
    <mergeCell ref="D19:E19"/>
    <mergeCell ref="D20:E20"/>
    <mergeCell ref="D31:E31"/>
    <mergeCell ref="D40:E40"/>
    <mergeCell ref="D44:E44"/>
    <mergeCell ref="D51:E51"/>
    <mergeCell ref="C52:E52"/>
  </mergeCells>
  <phoneticPr fontId="8"/>
  <printOptions horizontalCentered="1"/>
  <pageMargins left="0.59027777777777801" right="0.59027777777777801" top="0.59027777777777801" bottom="0.59027777777777801" header="0.51180555555555596" footer="0.51180555555555596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51" workbookViewId="0">
      <selection activeCell="G14" sqref="G14"/>
    </sheetView>
  </sheetViews>
  <sheetFormatPr defaultColWidth="9" defaultRowHeight="13.5" x14ac:dyDescent="0.15"/>
  <cols>
    <col min="1" max="1" width="2.625" customWidth="1"/>
    <col min="2" max="2" width="2.5" customWidth="1"/>
    <col min="3" max="3" width="3.25" customWidth="1"/>
    <col min="4" max="4" width="3.125" customWidth="1"/>
    <col min="5" max="5" width="31.75" customWidth="1"/>
    <col min="6" max="8" width="13.75" customWidth="1"/>
    <col min="9" max="9" width="2.625" customWidth="1"/>
    <col min="10" max="10" width="4.625" customWidth="1"/>
  </cols>
  <sheetData>
    <row r="1" spans="1:9" s="1" customFormat="1" x14ac:dyDescent="0.15">
      <c r="A1" s="1" t="s">
        <v>46</v>
      </c>
      <c r="D1" s="1">
        <v>3</v>
      </c>
      <c r="E1" s="1" t="s">
        <v>53</v>
      </c>
    </row>
    <row r="2" spans="1:9" ht="29.25" customHeight="1" x14ac:dyDescent="0.15">
      <c r="A2" s="61" t="s">
        <v>56</v>
      </c>
      <c r="B2" s="62"/>
      <c r="C2" s="62"/>
      <c r="D2" s="62"/>
      <c r="E2" s="62"/>
      <c r="F2" s="62"/>
      <c r="G2" s="62"/>
      <c r="H2" s="62"/>
      <c r="I2" s="63"/>
    </row>
    <row r="3" spans="1:9" ht="16.5" customHeight="1" x14ac:dyDescent="0.15">
      <c r="A3" s="5"/>
      <c r="B3" s="6"/>
      <c r="C3" s="6"/>
      <c r="D3" s="6"/>
      <c r="E3" s="6"/>
      <c r="F3" s="6"/>
      <c r="G3" s="6"/>
      <c r="H3" s="6"/>
      <c r="I3" s="26"/>
    </row>
    <row r="4" spans="1:9" s="1" customFormat="1" ht="14.25" customHeight="1" x14ac:dyDescent="0.15">
      <c r="A4" s="64" t="s">
        <v>55</v>
      </c>
      <c r="B4" s="58"/>
      <c r="C4" s="58"/>
      <c r="D4" s="58"/>
      <c r="E4" s="58"/>
      <c r="F4" s="58"/>
      <c r="G4" s="58"/>
      <c r="H4" s="58"/>
      <c r="I4" s="59"/>
    </row>
    <row r="5" spans="1:9" s="1" customFormat="1" ht="20.25" customHeight="1" x14ac:dyDescent="0.15">
      <c r="A5" s="7"/>
      <c r="B5" s="8"/>
      <c r="C5" s="8"/>
      <c r="D5" s="8"/>
      <c r="E5" s="8"/>
      <c r="G5" s="8"/>
      <c r="H5" s="8"/>
      <c r="I5" s="52"/>
    </row>
    <row r="6" spans="1:9" s="1" customFormat="1" ht="20.25" customHeight="1" x14ac:dyDescent="0.15">
      <c r="A6" s="7"/>
      <c r="B6" s="8"/>
      <c r="C6" s="8"/>
      <c r="D6" s="8"/>
      <c r="E6" s="8"/>
      <c r="F6" s="9" t="s">
        <v>1</v>
      </c>
      <c r="G6" s="10"/>
      <c r="H6" s="10"/>
      <c r="I6" s="52"/>
    </row>
    <row r="7" spans="1:9" s="2" customFormat="1" ht="13.5" customHeight="1" x14ac:dyDescent="0.15">
      <c r="A7" s="11"/>
      <c r="B7" s="12"/>
      <c r="C7" s="12"/>
      <c r="D7" s="12"/>
      <c r="E7" s="12"/>
      <c r="F7" s="12"/>
      <c r="G7" s="12"/>
      <c r="H7" s="13" t="s">
        <v>2</v>
      </c>
      <c r="I7" s="53"/>
    </row>
    <row r="8" spans="1:9" s="2" customFormat="1" ht="30" customHeight="1" x14ac:dyDescent="0.15">
      <c r="A8" s="11"/>
      <c r="B8" s="65" t="s">
        <v>3</v>
      </c>
      <c r="C8" s="66"/>
      <c r="D8" s="66"/>
      <c r="E8" s="67"/>
      <c r="F8" s="14" t="s">
        <v>47</v>
      </c>
      <c r="G8" s="15" t="s">
        <v>48</v>
      </c>
      <c r="H8" s="16" t="s">
        <v>49</v>
      </c>
      <c r="I8" s="53"/>
    </row>
    <row r="9" spans="1:9" s="3" customFormat="1" ht="12" customHeight="1" x14ac:dyDescent="0.15">
      <c r="A9" s="17"/>
      <c r="B9" s="17" t="s">
        <v>5</v>
      </c>
      <c r="C9" s="18"/>
      <c r="D9" s="18"/>
      <c r="E9" s="19"/>
      <c r="F9" s="20"/>
      <c r="G9" s="21"/>
      <c r="H9" s="22"/>
      <c r="I9" s="19"/>
    </row>
    <row r="10" spans="1:9" s="3" customFormat="1" ht="12" customHeight="1" x14ac:dyDescent="0.15">
      <c r="A10" s="17"/>
      <c r="B10" s="17"/>
      <c r="C10" s="18" t="s">
        <v>6</v>
      </c>
      <c r="D10" s="18"/>
      <c r="E10" s="19"/>
      <c r="F10" s="20"/>
      <c r="G10" s="23"/>
      <c r="H10" s="22"/>
      <c r="I10" s="19"/>
    </row>
    <row r="11" spans="1:9" s="3" customFormat="1" ht="12" customHeight="1" x14ac:dyDescent="0.15">
      <c r="A11" s="17"/>
      <c r="B11" s="17"/>
      <c r="C11" s="18"/>
      <c r="D11" s="18" t="s">
        <v>7</v>
      </c>
      <c r="E11" s="19"/>
      <c r="F11" s="24">
        <v>55000</v>
      </c>
      <c r="G11" s="25"/>
      <c r="H11" s="22"/>
      <c r="I11" s="19"/>
    </row>
    <row r="12" spans="1:9" s="3" customFormat="1" ht="12" customHeight="1" x14ac:dyDescent="0.15">
      <c r="A12" s="17"/>
      <c r="B12" s="17"/>
      <c r="C12" s="18"/>
      <c r="D12" s="55" t="s">
        <v>8</v>
      </c>
      <c r="E12" s="59"/>
      <c r="F12" s="27">
        <v>0</v>
      </c>
      <c r="G12" s="27"/>
      <c r="H12" s="22"/>
      <c r="I12" s="19"/>
    </row>
    <row r="13" spans="1:9" s="3" customFormat="1" ht="12" customHeight="1" x14ac:dyDescent="0.15">
      <c r="A13" s="17"/>
      <c r="B13" s="17"/>
      <c r="C13" s="55" t="s">
        <v>9</v>
      </c>
      <c r="D13" s="58"/>
      <c r="E13" s="59"/>
      <c r="F13" s="20"/>
      <c r="G13" s="21"/>
      <c r="H13" s="22"/>
      <c r="I13" s="19"/>
    </row>
    <row r="14" spans="1:9" s="3" customFormat="1" ht="12" customHeight="1" x14ac:dyDescent="0.15">
      <c r="A14" s="17"/>
      <c r="B14" s="17"/>
      <c r="C14" s="18"/>
      <c r="D14" s="60" t="s">
        <v>10</v>
      </c>
      <c r="E14" s="59"/>
      <c r="F14" s="20">
        <v>0</v>
      </c>
      <c r="G14" s="23"/>
      <c r="H14" s="22"/>
      <c r="I14" s="19"/>
    </row>
    <row r="15" spans="1:9" s="3" customFormat="1" ht="12" customHeight="1" x14ac:dyDescent="0.15">
      <c r="A15" s="17"/>
      <c r="B15" s="17"/>
      <c r="C15" s="18"/>
      <c r="D15" s="55" t="s">
        <v>11</v>
      </c>
      <c r="E15" s="59"/>
      <c r="F15" s="27">
        <v>0</v>
      </c>
      <c r="G15" s="27"/>
      <c r="H15" s="22"/>
      <c r="I15" s="19"/>
    </row>
    <row r="16" spans="1:9" s="3" customFormat="1" ht="12" customHeight="1" x14ac:dyDescent="0.15">
      <c r="A16" s="17"/>
      <c r="B16" s="17"/>
      <c r="C16" s="18" t="s">
        <v>12</v>
      </c>
      <c r="D16" s="18"/>
      <c r="E16" s="19"/>
      <c r="F16" s="20"/>
      <c r="G16" s="21"/>
      <c r="H16" s="22"/>
      <c r="I16" s="19"/>
    </row>
    <row r="17" spans="1:9" s="3" customFormat="1" ht="12" customHeight="1" x14ac:dyDescent="0.15">
      <c r="A17" s="17"/>
      <c r="B17" s="17"/>
      <c r="C17" s="18"/>
      <c r="D17" s="18" t="s">
        <v>13</v>
      </c>
      <c r="E17" s="19"/>
      <c r="F17" s="27">
        <v>0</v>
      </c>
      <c r="G17" s="27"/>
      <c r="H17" s="22"/>
      <c r="I17" s="19"/>
    </row>
    <row r="18" spans="1:9" s="3" customFormat="1" ht="12" customHeight="1" x14ac:dyDescent="0.15">
      <c r="A18" s="17"/>
      <c r="B18" s="17"/>
      <c r="C18" s="18" t="s">
        <v>14</v>
      </c>
      <c r="D18" s="18"/>
      <c r="E18" s="19"/>
      <c r="F18" s="20"/>
      <c r="G18" s="23"/>
      <c r="H18" s="22"/>
      <c r="I18" s="19"/>
    </row>
    <row r="19" spans="1:9" s="3" customFormat="1" ht="12" customHeight="1" x14ac:dyDescent="0.15">
      <c r="A19" s="17"/>
      <c r="B19" s="17"/>
      <c r="C19" s="18"/>
      <c r="D19" s="55" t="s">
        <v>15</v>
      </c>
      <c r="E19" s="56"/>
      <c r="F19" s="25">
        <v>483000</v>
      </c>
      <c r="G19" s="25"/>
      <c r="H19" s="22"/>
      <c r="I19" s="19"/>
    </row>
    <row r="20" spans="1:9" s="3" customFormat="1" ht="12" customHeight="1" x14ac:dyDescent="0.15">
      <c r="A20" s="17"/>
      <c r="B20" s="17"/>
      <c r="C20" s="18"/>
      <c r="D20" s="55" t="s">
        <v>16</v>
      </c>
      <c r="E20" s="56"/>
      <c r="F20" s="25">
        <v>0</v>
      </c>
      <c r="G20" s="25"/>
      <c r="H20" s="22"/>
      <c r="I20" s="19"/>
    </row>
    <row r="21" spans="1:9" s="3" customFormat="1" ht="12" customHeight="1" x14ac:dyDescent="0.15">
      <c r="A21" s="17"/>
      <c r="B21" s="17"/>
      <c r="C21" s="18"/>
      <c r="D21" s="18" t="s">
        <v>17</v>
      </c>
      <c r="E21" s="28"/>
      <c r="F21" s="25">
        <v>0</v>
      </c>
      <c r="G21" s="25"/>
      <c r="H21" s="22"/>
      <c r="I21" s="19"/>
    </row>
    <row r="22" spans="1:9" s="3" customFormat="1" ht="12" customHeight="1" x14ac:dyDescent="0.15">
      <c r="A22" s="17"/>
      <c r="B22" s="17"/>
      <c r="C22" s="18"/>
      <c r="D22" s="18" t="s">
        <v>18</v>
      </c>
      <c r="E22" s="28"/>
      <c r="F22" s="25">
        <v>0</v>
      </c>
      <c r="G22" s="25"/>
      <c r="H22" s="22"/>
      <c r="I22" s="19"/>
    </row>
    <row r="23" spans="1:9" s="3" customFormat="1" ht="12" customHeight="1" x14ac:dyDescent="0.15">
      <c r="A23" s="17"/>
      <c r="B23" s="17"/>
      <c r="C23" s="18"/>
      <c r="D23" s="18" t="s">
        <v>19</v>
      </c>
      <c r="E23" s="28"/>
      <c r="F23" s="27">
        <v>0</v>
      </c>
      <c r="G23" s="27"/>
      <c r="H23" s="22"/>
      <c r="I23" s="19"/>
    </row>
    <row r="24" spans="1:9" s="3" customFormat="1" ht="12" customHeight="1" x14ac:dyDescent="0.15">
      <c r="A24" s="17"/>
      <c r="B24" s="17"/>
      <c r="C24" s="18"/>
      <c r="D24" s="18" t="s">
        <v>50</v>
      </c>
      <c r="E24" s="28"/>
      <c r="F24" s="24"/>
      <c r="G24" s="25">
        <v>0</v>
      </c>
      <c r="H24" s="22"/>
      <c r="I24" s="19"/>
    </row>
    <row r="25" spans="1:9" s="3" customFormat="1" ht="12" customHeight="1" x14ac:dyDescent="0.15">
      <c r="A25" s="17"/>
      <c r="B25" s="17"/>
      <c r="C25" s="18"/>
      <c r="D25" s="18" t="s">
        <v>51</v>
      </c>
      <c r="E25" s="28"/>
      <c r="F25" s="24"/>
      <c r="G25" s="25">
        <v>0</v>
      </c>
      <c r="H25" s="22"/>
      <c r="I25" s="19"/>
    </row>
    <row r="26" spans="1:9" s="3" customFormat="1" ht="12" customHeight="1" x14ac:dyDescent="0.15">
      <c r="A26" s="17"/>
      <c r="B26" s="17"/>
      <c r="C26" s="18"/>
      <c r="D26" s="18" t="s">
        <v>52</v>
      </c>
      <c r="E26" s="28"/>
      <c r="F26" s="24"/>
      <c r="G26" s="25">
        <v>0</v>
      </c>
      <c r="H26" s="22"/>
      <c r="I26" s="19"/>
    </row>
    <row r="27" spans="1:9" s="3" customFormat="1" ht="12" customHeight="1" x14ac:dyDescent="0.15">
      <c r="A27" s="17"/>
      <c r="B27" s="17"/>
      <c r="C27" s="18" t="s">
        <v>20</v>
      </c>
      <c r="D27" s="18"/>
      <c r="E27" s="19"/>
      <c r="F27" s="20"/>
      <c r="G27" s="21"/>
      <c r="H27" s="22"/>
      <c r="I27" s="19"/>
    </row>
    <row r="28" spans="1:9" s="3" customFormat="1" ht="12" customHeight="1" x14ac:dyDescent="0.15">
      <c r="A28" s="17"/>
      <c r="B28" s="17"/>
      <c r="C28" s="18"/>
      <c r="D28" s="18" t="s">
        <v>21</v>
      </c>
      <c r="E28" s="19"/>
      <c r="F28" s="29">
        <v>1</v>
      </c>
      <c r="G28" s="27">
        <v>0</v>
      </c>
      <c r="H28" s="30"/>
      <c r="I28" s="19"/>
    </row>
    <row r="29" spans="1:9" s="3" customFormat="1" ht="12" customHeight="1" x14ac:dyDescent="0.15">
      <c r="A29" s="17"/>
      <c r="B29" s="17"/>
      <c r="C29" s="18" t="s">
        <v>22</v>
      </c>
      <c r="D29" s="18"/>
      <c r="E29" s="19"/>
      <c r="F29" s="25"/>
      <c r="G29" s="31">
        <v>0</v>
      </c>
      <c r="H29" s="32">
        <f>SUM(F11:F28)</f>
        <v>538001</v>
      </c>
      <c r="I29" s="19"/>
    </row>
    <row r="30" spans="1:9" s="3" customFormat="1" ht="12" customHeight="1" x14ac:dyDescent="0.15">
      <c r="A30" s="17"/>
      <c r="B30" s="17" t="s">
        <v>23</v>
      </c>
      <c r="C30" s="18"/>
      <c r="D30" s="18"/>
      <c r="E30" s="19"/>
      <c r="F30" s="20"/>
      <c r="G30" s="23"/>
      <c r="H30" s="23"/>
      <c r="I30" s="19"/>
    </row>
    <row r="31" spans="1:9" s="3" customFormat="1" ht="12" customHeight="1" x14ac:dyDescent="0.15">
      <c r="A31" s="17"/>
      <c r="B31" s="17"/>
      <c r="C31" s="18" t="s">
        <v>24</v>
      </c>
      <c r="D31" s="18"/>
      <c r="E31" s="19"/>
      <c r="F31" s="20"/>
      <c r="G31" s="23"/>
      <c r="H31" s="22"/>
      <c r="I31" s="19"/>
    </row>
    <row r="32" spans="1:9" s="3" customFormat="1" ht="12" customHeight="1" x14ac:dyDescent="0.15">
      <c r="A32" s="17"/>
      <c r="B32" s="17"/>
      <c r="C32" s="18"/>
      <c r="D32" s="18" t="s">
        <v>25</v>
      </c>
      <c r="E32" s="19"/>
      <c r="F32" s="24"/>
      <c r="G32" s="23"/>
      <c r="H32" s="22"/>
      <c r="I32" s="19"/>
    </row>
    <row r="33" spans="1:9" s="3" customFormat="1" ht="12" customHeight="1" x14ac:dyDescent="0.15">
      <c r="A33" s="17"/>
      <c r="B33" s="17"/>
      <c r="C33" s="18"/>
      <c r="D33" s="18"/>
      <c r="E33" s="19" t="s">
        <v>26</v>
      </c>
      <c r="F33" s="33">
        <v>0</v>
      </c>
      <c r="G33" s="31">
        <v>0</v>
      </c>
      <c r="H33" s="32">
        <v>0</v>
      </c>
      <c r="I33" s="19"/>
    </row>
    <row r="34" spans="1:9" s="3" customFormat="1" ht="12" customHeight="1" x14ac:dyDescent="0.15">
      <c r="A34" s="17"/>
      <c r="B34" s="17"/>
      <c r="C34" s="18"/>
      <c r="D34" s="55" t="s">
        <v>27</v>
      </c>
      <c r="E34" s="56"/>
      <c r="F34" s="34"/>
      <c r="G34" s="25"/>
      <c r="H34" s="22"/>
      <c r="I34" s="19"/>
    </row>
    <row r="35" spans="1:9" s="3" customFormat="1" ht="12" customHeight="1" x14ac:dyDescent="0.15">
      <c r="A35" s="17"/>
      <c r="B35" s="17"/>
      <c r="C35" s="18"/>
      <c r="D35" s="18"/>
      <c r="E35" s="19" t="s">
        <v>28</v>
      </c>
      <c r="F35" s="34">
        <v>32130</v>
      </c>
      <c r="G35" s="25">
        <v>0</v>
      </c>
      <c r="H35" s="22"/>
      <c r="I35" s="19"/>
    </row>
    <row r="36" spans="1:9" s="3" customFormat="1" ht="12" customHeight="1" x14ac:dyDescent="0.15">
      <c r="A36" s="17"/>
      <c r="B36" s="17"/>
      <c r="C36" s="18"/>
      <c r="D36" s="18"/>
      <c r="E36" s="19" t="s">
        <v>29</v>
      </c>
      <c r="F36" s="34">
        <v>37800</v>
      </c>
      <c r="G36" s="25">
        <v>0</v>
      </c>
      <c r="H36" s="22"/>
      <c r="I36" s="19"/>
    </row>
    <row r="37" spans="1:9" s="3" customFormat="1" ht="12" customHeight="1" x14ac:dyDescent="0.15">
      <c r="A37" s="17"/>
      <c r="B37" s="17"/>
      <c r="C37" s="18"/>
      <c r="D37" s="18"/>
      <c r="E37" s="19" t="s">
        <v>30</v>
      </c>
      <c r="F37" s="34">
        <v>102456</v>
      </c>
      <c r="G37" s="25">
        <v>0</v>
      </c>
      <c r="H37" s="22"/>
      <c r="I37" s="19"/>
    </row>
    <row r="38" spans="1:9" s="3" customFormat="1" ht="12" customHeight="1" x14ac:dyDescent="0.15">
      <c r="A38" s="17"/>
      <c r="B38" s="17"/>
      <c r="C38" s="18"/>
      <c r="D38" s="18"/>
      <c r="E38" s="19" t="s">
        <v>31</v>
      </c>
      <c r="F38" s="34">
        <v>179200</v>
      </c>
      <c r="G38" s="25">
        <v>0</v>
      </c>
      <c r="H38" s="22"/>
      <c r="I38" s="19"/>
    </row>
    <row r="39" spans="1:9" s="3" customFormat="1" ht="12" customHeight="1" x14ac:dyDescent="0.15">
      <c r="A39" s="17"/>
      <c r="B39" s="17"/>
      <c r="C39" s="18"/>
      <c r="D39" s="18"/>
      <c r="E39" s="19" t="s">
        <v>32</v>
      </c>
      <c r="F39" s="34">
        <v>161023</v>
      </c>
      <c r="G39" s="25">
        <v>0</v>
      </c>
      <c r="H39" s="22"/>
      <c r="I39" s="19"/>
    </row>
    <row r="40" spans="1:9" s="3" customFormat="1" ht="12" customHeight="1" x14ac:dyDescent="0.15">
      <c r="A40" s="17"/>
      <c r="B40" s="17"/>
      <c r="C40" s="18"/>
      <c r="D40" s="18"/>
      <c r="E40" s="19" t="s">
        <v>33</v>
      </c>
      <c r="F40" s="34">
        <v>78301</v>
      </c>
      <c r="G40" s="25">
        <v>0</v>
      </c>
      <c r="H40" s="23"/>
      <c r="I40" s="19"/>
    </row>
    <row r="41" spans="1:9" s="3" customFormat="1" ht="12" customHeight="1" x14ac:dyDescent="0.15">
      <c r="A41" s="17"/>
      <c r="B41" s="17"/>
      <c r="C41" s="18"/>
      <c r="D41" s="18"/>
      <c r="E41" s="19" t="s">
        <v>34</v>
      </c>
      <c r="F41" s="34">
        <v>97304</v>
      </c>
      <c r="G41" s="25"/>
      <c r="H41" s="22"/>
      <c r="I41" s="19"/>
    </row>
    <row r="42" spans="1:9" s="3" customFormat="1" ht="12" customHeight="1" x14ac:dyDescent="0.15">
      <c r="A42" s="17"/>
      <c r="B42" s="17"/>
      <c r="C42" s="18"/>
      <c r="D42" s="18"/>
      <c r="E42" s="19" t="s">
        <v>35</v>
      </c>
      <c r="F42" s="31">
        <f>SUM(F35:F41)</f>
        <v>688214</v>
      </c>
      <c r="G42" s="31">
        <f>SUM(G35:G40)</f>
        <v>0</v>
      </c>
      <c r="H42" s="30"/>
      <c r="I42" s="19"/>
    </row>
    <row r="43" spans="1:9" s="3" customFormat="1" ht="12" customHeight="1" x14ac:dyDescent="0.15">
      <c r="A43" s="17"/>
      <c r="B43" s="17"/>
      <c r="C43" s="18"/>
      <c r="D43" s="55" t="s">
        <v>36</v>
      </c>
      <c r="E43" s="56"/>
      <c r="F43" s="34"/>
      <c r="G43" s="31">
        <f>SUM(G36:G42)</f>
        <v>0</v>
      </c>
      <c r="H43" s="32">
        <f>$F$42</f>
        <v>688214</v>
      </c>
      <c r="I43" s="19"/>
    </row>
    <row r="44" spans="1:9" s="3" customFormat="1" ht="12" customHeight="1" x14ac:dyDescent="0.15">
      <c r="A44" s="17"/>
      <c r="B44" s="17"/>
      <c r="C44" s="18" t="s">
        <v>37</v>
      </c>
      <c r="D44" s="18"/>
      <c r="E44" s="19"/>
      <c r="F44" s="35"/>
      <c r="G44" s="23"/>
      <c r="H44" s="22"/>
      <c r="I44" s="19"/>
    </row>
    <row r="45" spans="1:9" s="3" customFormat="1" ht="12" customHeight="1" x14ac:dyDescent="0.15">
      <c r="A45" s="17"/>
      <c r="B45" s="17"/>
      <c r="C45" s="18"/>
      <c r="D45" s="18" t="s">
        <v>25</v>
      </c>
      <c r="E45" s="19"/>
      <c r="F45" s="34"/>
      <c r="G45" s="23"/>
      <c r="H45" s="22"/>
      <c r="I45" s="19"/>
    </row>
    <row r="46" spans="1:9" s="3" customFormat="1" ht="12" customHeight="1" x14ac:dyDescent="0.15">
      <c r="A46" s="17"/>
      <c r="B46" s="17"/>
      <c r="C46" s="18"/>
      <c r="D46" s="18"/>
      <c r="E46" s="19" t="s">
        <v>26</v>
      </c>
      <c r="F46" s="33">
        <v>0</v>
      </c>
      <c r="G46" s="36">
        <v>0</v>
      </c>
      <c r="H46" s="32">
        <v>0</v>
      </c>
      <c r="I46" s="19"/>
    </row>
    <row r="47" spans="1:9" s="3" customFormat="1" ht="12" customHeight="1" x14ac:dyDescent="0.15">
      <c r="A47" s="17"/>
      <c r="B47" s="17"/>
      <c r="C47" s="18"/>
      <c r="D47" s="55" t="s">
        <v>27</v>
      </c>
      <c r="E47" s="56"/>
      <c r="F47" s="34"/>
      <c r="G47" s="23"/>
      <c r="H47" s="22"/>
      <c r="I47" s="19"/>
    </row>
    <row r="48" spans="1:9" s="3" customFormat="1" ht="12" customHeight="1" x14ac:dyDescent="0.15">
      <c r="A48" s="17"/>
      <c r="B48" s="17"/>
      <c r="C48" s="18"/>
      <c r="D48" s="18"/>
      <c r="E48" s="19" t="s">
        <v>34</v>
      </c>
      <c r="F48" s="34">
        <v>10222</v>
      </c>
      <c r="G48" s="23">
        <v>0</v>
      </c>
      <c r="H48" s="22"/>
      <c r="I48" s="19"/>
    </row>
    <row r="49" spans="1:10" s="3" customFormat="1" ht="12" customHeight="1" x14ac:dyDescent="0.15">
      <c r="A49" s="17"/>
      <c r="B49" s="17"/>
      <c r="C49" s="18"/>
      <c r="D49" s="18"/>
      <c r="E49" s="19" t="s">
        <v>31</v>
      </c>
      <c r="F49" s="34">
        <v>8830</v>
      </c>
      <c r="G49" s="23">
        <v>0</v>
      </c>
      <c r="H49" s="22"/>
      <c r="I49" s="19"/>
    </row>
    <row r="50" spans="1:10" s="3" customFormat="1" ht="12" customHeight="1" x14ac:dyDescent="0.15">
      <c r="A50" s="17"/>
      <c r="B50" s="17"/>
      <c r="C50" s="18"/>
      <c r="D50" s="18"/>
      <c r="E50" s="19" t="s">
        <v>38</v>
      </c>
      <c r="F50" s="35">
        <v>1205</v>
      </c>
      <c r="G50" s="23">
        <v>0</v>
      </c>
      <c r="H50" s="25"/>
      <c r="I50" s="19"/>
    </row>
    <row r="51" spans="1:10" s="3" customFormat="1" ht="12" customHeight="1" x14ac:dyDescent="0.15">
      <c r="A51" s="17"/>
      <c r="B51" s="17"/>
      <c r="C51" s="18"/>
      <c r="D51" s="18"/>
      <c r="E51" s="19" t="s">
        <v>39</v>
      </c>
      <c r="F51" s="22">
        <v>1045</v>
      </c>
      <c r="G51" s="23">
        <v>0</v>
      </c>
      <c r="H51" s="25"/>
      <c r="I51" s="19"/>
    </row>
    <row r="52" spans="1:10" s="3" customFormat="1" ht="12" customHeight="1" x14ac:dyDescent="0.15">
      <c r="A52" s="17"/>
      <c r="B52" s="17"/>
      <c r="C52" s="18"/>
      <c r="D52" s="18"/>
      <c r="E52" s="19" t="s">
        <v>33</v>
      </c>
      <c r="F52" s="22">
        <v>1100</v>
      </c>
      <c r="G52" s="23"/>
      <c r="H52" s="37"/>
      <c r="I52" s="19"/>
    </row>
    <row r="53" spans="1:10" s="3" customFormat="1" ht="12" customHeight="1" x14ac:dyDescent="0.15">
      <c r="A53" s="17"/>
      <c r="B53" s="17"/>
      <c r="C53" s="18"/>
      <c r="D53" s="18"/>
      <c r="E53" s="19" t="s">
        <v>35</v>
      </c>
      <c r="F53" s="36">
        <f>SUM(F48:F52)</f>
        <v>22402</v>
      </c>
      <c r="G53" s="23">
        <v>0</v>
      </c>
      <c r="H53" s="38"/>
      <c r="I53" s="19"/>
    </row>
    <row r="54" spans="1:10" s="3" customFormat="1" ht="12" customHeight="1" x14ac:dyDescent="0.15">
      <c r="A54" s="17"/>
      <c r="B54" s="17"/>
      <c r="C54" s="18"/>
      <c r="D54" s="55" t="s">
        <v>40</v>
      </c>
      <c r="E54" s="56"/>
      <c r="F54" s="39"/>
      <c r="G54" s="36">
        <v>0</v>
      </c>
      <c r="H54" s="33">
        <v>22402</v>
      </c>
      <c r="I54" s="19"/>
    </row>
    <row r="55" spans="1:10" s="3" customFormat="1" ht="12" customHeight="1" x14ac:dyDescent="0.15">
      <c r="A55" s="17"/>
      <c r="B55" s="17"/>
      <c r="C55" s="55" t="s">
        <v>41</v>
      </c>
      <c r="D55" s="57"/>
      <c r="E55" s="56"/>
      <c r="F55" s="39"/>
      <c r="G55" s="36"/>
      <c r="H55" s="27">
        <v>710616</v>
      </c>
      <c r="I55" s="19"/>
    </row>
    <row r="56" spans="1:10" s="3" customFormat="1" ht="12" customHeight="1" x14ac:dyDescent="0.15">
      <c r="A56" s="17"/>
      <c r="B56" s="17"/>
      <c r="C56" s="18"/>
      <c r="D56" s="18" t="s">
        <v>42</v>
      </c>
      <c r="E56" s="19"/>
      <c r="F56" s="40"/>
      <c r="G56" s="41"/>
      <c r="H56" s="25">
        <v>-172616</v>
      </c>
      <c r="I56" s="19"/>
    </row>
    <row r="57" spans="1:10" s="3" customFormat="1" ht="12" customHeight="1" x14ac:dyDescent="0.15">
      <c r="A57" s="17"/>
      <c r="B57" s="17"/>
      <c r="C57" s="18"/>
      <c r="D57" s="18" t="s">
        <v>43</v>
      </c>
      <c r="E57" s="19"/>
      <c r="F57" s="35"/>
      <c r="G57" s="23"/>
      <c r="H57" s="27">
        <v>351735</v>
      </c>
      <c r="I57" s="19"/>
    </row>
    <row r="58" spans="1:10" s="3" customFormat="1" ht="12" customHeight="1" x14ac:dyDescent="0.15">
      <c r="A58" s="17"/>
      <c r="B58" s="42"/>
      <c r="C58" s="43" t="s">
        <v>44</v>
      </c>
      <c r="D58" s="43" t="s">
        <v>45</v>
      </c>
      <c r="E58" s="44"/>
      <c r="F58" s="45"/>
      <c r="G58" s="46"/>
      <c r="H58" s="47">
        <v>179119</v>
      </c>
      <c r="I58" s="19"/>
    </row>
    <row r="59" spans="1:10" s="1" customFormat="1" ht="10.5" customHeight="1" x14ac:dyDescent="0.15">
      <c r="A59" s="48"/>
      <c r="B59" s="49"/>
      <c r="C59" s="49"/>
      <c r="D59" s="50"/>
      <c r="E59" s="49"/>
      <c r="F59" s="49"/>
      <c r="G59" s="49"/>
      <c r="H59" s="49"/>
      <c r="I59" s="54"/>
    </row>
    <row r="60" spans="1:10" s="1" customFormat="1" ht="10.5" customHeight="1" x14ac:dyDescent="0.15">
      <c r="A60" s="51"/>
      <c r="B60" s="51"/>
      <c r="C60" s="51"/>
      <c r="D60" s="51"/>
      <c r="E60" s="51"/>
      <c r="F60" s="51"/>
      <c r="G60" s="51"/>
      <c r="H60" s="51"/>
      <c r="I60" s="51"/>
    </row>
    <row r="61" spans="1:10" s="4" customFormat="1" x14ac:dyDescent="0.15"/>
    <row r="62" spans="1:10" s="4" customFormat="1" ht="14.25" x14ac:dyDescent="0.15">
      <c r="H62" s="68"/>
      <c r="I62" s="58"/>
      <c r="J62" s="58"/>
    </row>
    <row r="63" spans="1:10" s="4" customFormat="1" x14ac:dyDescent="0.15"/>
    <row r="64" spans="1:10" s="4" customFormat="1" x14ac:dyDescent="0.15"/>
  </sheetData>
  <mergeCells count="15">
    <mergeCell ref="A2:I2"/>
    <mergeCell ref="A4:I4"/>
    <mergeCell ref="B8:E8"/>
    <mergeCell ref="D12:E12"/>
    <mergeCell ref="C13:E13"/>
    <mergeCell ref="D14:E14"/>
    <mergeCell ref="D15:E15"/>
    <mergeCell ref="D19:E19"/>
    <mergeCell ref="D20:E20"/>
    <mergeCell ref="D34:E34"/>
    <mergeCell ref="D43:E43"/>
    <mergeCell ref="D47:E47"/>
    <mergeCell ref="D54:E54"/>
    <mergeCell ref="C55:E55"/>
    <mergeCell ref="H62:J62"/>
  </mergeCells>
  <phoneticPr fontId="8"/>
  <printOptions horizontalCentered="1"/>
  <pageMargins left="0.59027777777777801" right="0.59027777777777801" top="0.59027777777777801" bottom="0.59027777777777801" header="0.51180555555555596" footer="0.51180555555555596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特定非営利活動事業のみ </vt:lpstr>
      <vt:lpstr>その他の事業</vt:lpstr>
      <vt:lpstr>その他の事業!Print_Area</vt:lpstr>
      <vt:lpstr>'特定非営利活動事業のみ 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兒玉匡一</cp:lastModifiedBy>
  <cp:lastPrinted>2018-04-30T07:48:53Z</cp:lastPrinted>
  <dcterms:created xsi:type="dcterms:W3CDTF">2014-04-25T21:37:18Z</dcterms:created>
  <dcterms:modified xsi:type="dcterms:W3CDTF">2020-05-13T09:36:26Z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