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48"/>
  </bookViews>
  <sheets>
    <sheet name="財産目録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4" l="1"/>
  <c r="I30" i="4"/>
  <c r="J18" i="4"/>
  <c r="I25" i="4" l="1"/>
  <c r="J42" i="4" l="1"/>
  <c r="J39" i="4"/>
  <c r="K44" i="4" l="1"/>
  <c r="K33" i="4" l="1"/>
  <c r="K45" i="4" l="1"/>
</calcChain>
</file>

<file path=xl/sharedStrings.xml><?xml version="1.0" encoding="utf-8"?>
<sst xmlns="http://schemas.openxmlformats.org/spreadsheetml/2006/main" count="62" uniqueCount="58">
  <si>
    <t>金　　　　　額</t>
    <rPh sb="0" eb="1">
      <t>キン</t>
    </rPh>
    <rPh sb="6" eb="7">
      <t>ガク</t>
    </rPh>
    <phoneticPr fontId="2"/>
  </si>
  <si>
    <t>Ⅰ</t>
    <phoneticPr fontId="2"/>
  </si>
  <si>
    <t>Ⅱ</t>
    <phoneticPr fontId="2"/>
  </si>
  <si>
    <t>資産の部</t>
    <rPh sb="0" eb="2">
      <t>シサン</t>
    </rPh>
    <rPh sb="3" eb="4">
      <t>ブ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</si>
  <si>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</si>
  <si>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</si>
  <si>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</si>
  <si>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</si>
  <si>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</si>
  <si>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</si>
  <si>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資　産　合　計</t>
    <rPh sb="0" eb="1">
      <t>シ</t>
    </rPh>
    <rPh sb="2" eb="3">
      <t>サン</t>
    </rPh>
    <rPh sb="4" eb="5">
      <t>ゴウ</t>
    </rPh>
    <rPh sb="6" eb="7">
      <t>ケイ</t>
    </rPh>
    <phoneticPr fontId="2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</si>
  <si>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</si>
  <si>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</si>
  <si>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</si>
  <si>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</si>
  <si>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科　　　　　目　　</t>
    <rPh sb="0" eb="1">
      <t>カ</t>
    </rPh>
    <rPh sb="6" eb="7">
      <t>メ</t>
    </rPh>
    <phoneticPr fontId="2"/>
  </si>
  <si>
    <t>現金手許有高</t>
    <rPh sb="0" eb="2">
      <t>ゲンキン</t>
    </rPh>
    <rPh sb="2" eb="3">
      <t>テ</t>
    </rPh>
    <rPh sb="4" eb="5">
      <t>アリ</t>
    </rPh>
    <rPh sb="5" eb="6">
      <t>タカ</t>
    </rPh>
    <phoneticPr fontId="2"/>
  </si>
  <si>
    <t>名古屋貯蓄事務センター</t>
    <rPh sb="0" eb="3">
      <t>ナゴヤ</t>
    </rPh>
    <rPh sb="3" eb="5">
      <t>チョチク</t>
    </rPh>
    <rPh sb="5" eb="7">
      <t>ジム</t>
    </rPh>
    <phoneticPr fontId="2"/>
  </si>
  <si>
    <t>現金</t>
    <rPh sb="0" eb="2">
      <t>ゲンキン</t>
    </rPh>
    <phoneticPr fontId="2"/>
  </si>
  <si>
    <t>普通預金</t>
    <rPh sb="0" eb="2">
      <t>フツウ</t>
    </rPh>
    <rPh sb="2" eb="4">
      <t>ヨキン</t>
    </rPh>
    <phoneticPr fontId="2"/>
  </si>
  <si>
    <t>郵便貯金</t>
    <rPh sb="0" eb="2">
      <t>ユウビン</t>
    </rPh>
    <rPh sb="2" eb="4">
      <t>チョキン</t>
    </rPh>
    <phoneticPr fontId="2"/>
  </si>
  <si>
    <t>源泉所得税</t>
    <rPh sb="0" eb="2">
      <t>ゲンセン</t>
    </rPh>
    <rPh sb="2" eb="5">
      <t>ショトクゼイ</t>
    </rPh>
    <phoneticPr fontId="2"/>
  </si>
  <si>
    <t>正　味　財　産</t>
    <rPh sb="0" eb="1">
      <t>タダシ</t>
    </rPh>
    <rPh sb="2" eb="3">
      <t>アジ</t>
    </rPh>
    <rPh sb="4" eb="5">
      <t>ザイ</t>
    </rPh>
    <rPh sb="6" eb="7">
      <t>サン</t>
    </rPh>
    <phoneticPr fontId="2"/>
  </si>
  <si>
    <t>岐阜信用金庫   真砂町支店</t>
    <rPh sb="0" eb="2">
      <t>ギフ</t>
    </rPh>
    <rPh sb="2" eb="4">
      <t>シンヨウ</t>
    </rPh>
    <rPh sb="4" eb="6">
      <t>キンコ</t>
    </rPh>
    <rPh sb="9" eb="11">
      <t>マサゴ</t>
    </rPh>
    <rPh sb="11" eb="12">
      <t>マチ</t>
    </rPh>
    <rPh sb="12" eb="14">
      <t>シテン</t>
    </rPh>
    <phoneticPr fontId="2"/>
  </si>
  <si>
    <t>十六銀行         問屋町支店</t>
    <rPh sb="0" eb="2">
      <t>ジュウロク</t>
    </rPh>
    <rPh sb="2" eb="4">
      <t>ギンコウ</t>
    </rPh>
    <rPh sb="13" eb="15">
      <t>トンヤ</t>
    </rPh>
    <rPh sb="15" eb="16">
      <t>マチ</t>
    </rPh>
    <rPh sb="16" eb="18">
      <t>シテン</t>
    </rPh>
    <phoneticPr fontId="2"/>
  </si>
  <si>
    <t>大垣共立銀行   岐阜駅前支店</t>
    <rPh sb="0" eb="2">
      <t>オオガキ</t>
    </rPh>
    <rPh sb="2" eb="4">
      <t>キョウリツ</t>
    </rPh>
    <rPh sb="4" eb="6">
      <t>ギンコウ</t>
    </rPh>
    <rPh sb="9" eb="11">
      <t>ギフ</t>
    </rPh>
    <rPh sb="11" eb="13">
      <t>エキマエ</t>
    </rPh>
    <rPh sb="13" eb="15">
      <t>シテン</t>
    </rPh>
    <phoneticPr fontId="2"/>
  </si>
  <si>
    <t>仮払金</t>
    <rPh sb="0" eb="2">
      <t>カリバラ</t>
    </rPh>
    <rPh sb="2" eb="3">
      <t>キン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</si>
  <si>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</si>
  <si>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ﾘｻｲｸﾙ預託金</t>
    <rPh sb="5" eb="8">
      <t>ヨタクキン</t>
    </rPh>
    <phoneticPr fontId="2"/>
  </si>
  <si>
    <t>車輛運搬具</t>
    <rPh sb="0" eb="2">
      <t>シャリョウ</t>
    </rPh>
    <rPh sb="2" eb="4">
      <t>ウンパン</t>
    </rPh>
    <rPh sb="4" eb="5">
      <t>グ</t>
    </rPh>
    <phoneticPr fontId="2"/>
  </si>
  <si>
    <t>什器備品</t>
    <rPh sb="0" eb="2">
      <t>ジュウキ</t>
    </rPh>
    <rPh sb="2" eb="4">
      <t>ビヒン</t>
    </rPh>
    <phoneticPr fontId="2"/>
  </si>
  <si>
    <t>前払費用</t>
    <rPh sb="0" eb="2">
      <t>マエバラ</t>
    </rPh>
    <rPh sb="2" eb="4">
      <t>ヒヨウ</t>
    </rPh>
    <phoneticPr fontId="2"/>
  </si>
  <si>
    <t>ﾃﾝﾄ.網戸.ｱｺｰﾃﾞｵﾝｶｰﾃﾝ取付等</t>
    <rPh sb="4" eb="6">
      <t>アミド</t>
    </rPh>
    <rPh sb="18" eb="20">
      <t>トリツケ</t>
    </rPh>
    <rPh sb="20" eb="21">
      <t>トウ</t>
    </rPh>
    <phoneticPr fontId="2"/>
  </si>
  <si>
    <t>　　　　　　　　　　　　　　特定非営利活動法人　岐阜ダルク　 (単位 : 円)　　</t>
    <rPh sb="14" eb="16">
      <t>トクテイ</t>
    </rPh>
    <rPh sb="16" eb="17">
      <t>ヒ</t>
    </rPh>
    <rPh sb="17" eb="19">
      <t>エイリ</t>
    </rPh>
    <rPh sb="19" eb="21">
      <t>カツドウ</t>
    </rPh>
    <rPh sb="21" eb="23">
      <t>ホウジン</t>
    </rPh>
    <rPh sb="24" eb="26">
      <t>ギフ</t>
    </rPh>
    <rPh sb="32" eb="34">
      <t>タンイ</t>
    </rPh>
    <rPh sb="37" eb="38">
      <t>エン</t>
    </rPh>
    <phoneticPr fontId="2"/>
  </si>
  <si>
    <t>敷金</t>
    <rPh sb="0" eb="2">
      <t>シキキン</t>
    </rPh>
    <phoneticPr fontId="2"/>
  </si>
  <si>
    <t>未収金</t>
    <rPh sb="0" eb="3">
      <t>ミシュウキン</t>
    </rPh>
    <phoneticPr fontId="2"/>
  </si>
  <si>
    <t>リース資産</t>
    <rPh sb="3" eb="5">
      <t>シサン</t>
    </rPh>
    <phoneticPr fontId="2"/>
  </si>
  <si>
    <t>固定負債</t>
    <rPh sb="0" eb="2">
      <t>コテイ</t>
    </rPh>
    <rPh sb="2" eb="4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</si>
  <si>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</si>
  <si>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岐阜県国保連外</t>
    <rPh sb="0" eb="3">
      <t>ギフケン</t>
    </rPh>
    <rPh sb="3" eb="6">
      <t>コクホレン</t>
    </rPh>
    <rPh sb="6" eb="7">
      <t>ソト</t>
    </rPh>
    <phoneticPr fontId="2"/>
  </si>
  <si>
    <t>スイフト・セレナ</t>
    <phoneticPr fontId="2"/>
  </si>
  <si>
    <t>複合機</t>
    <rPh sb="0" eb="3">
      <t>フクゴウキ</t>
    </rPh>
    <phoneticPr fontId="2"/>
  </si>
  <si>
    <t>不破ビル二階南西事務所外</t>
    <rPh sb="0" eb="2">
      <t>フワ</t>
    </rPh>
    <rPh sb="4" eb="5">
      <t>ニ</t>
    </rPh>
    <rPh sb="5" eb="6">
      <t>カイ</t>
    </rPh>
    <rPh sb="6" eb="8">
      <t>ナンセイ</t>
    </rPh>
    <rPh sb="8" eb="10">
      <t>ジム</t>
    </rPh>
    <rPh sb="10" eb="11">
      <t>ショ</t>
    </rPh>
    <rPh sb="11" eb="12">
      <t>ソト</t>
    </rPh>
    <phoneticPr fontId="2"/>
  </si>
  <si>
    <t>社会保険料・ガス料・水道料外</t>
    <rPh sb="0" eb="2">
      <t>シャカイ</t>
    </rPh>
    <rPh sb="2" eb="5">
      <t>ホケンリョウ</t>
    </rPh>
    <rPh sb="8" eb="9">
      <t>リョウ</t>
    </rPh>
    <rPh sb="10" eb="13">
      <t>スイドウリョウ</t>
    </rPh>
    <rPh sb="13" eb="14">
      <t>ソト</t>
    </rPh>
    <phoneticPr fontId="2"/>
  </si>
  <si>
    <t>リース未払金</t>
    <rPh sb="3" eb="6">
      <t>ミバライキン</t>
    </rPh>
    <phoneticPr fontId="2"/>
  </si>
  <si>
    <t>複合機</t>
    <rPh sb="0" eb="3">
      <t>フクゴウキ</t>
    </rPh>
    <phoneticPr fontId="2"/>
  </si>
  <si>
    <t>長期リース未払金</t>
    <rPh sb="0" eb="2">
      <t>チョウキ</t>
    </rPh>
    <rPh sb="5" eb="8">
      <t>ミバライキン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</si>
  <si>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</si>
  <si>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</si>
  <si>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</si>
  <si>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投資その他の資産</t>
    <rPh sb="0" eb="2">
      <t>トウシ</t>
    </rPh>
    <rPh sb="4" eb="5">
      <t>タ</t>
    </rPh>
    <rPh sb="6" eb="8">
      <t>シサン</t>
    </rPh>
    <phoneticPr fontId="2"/>
  </si>
  <si>
    <t>令和2年３月３１日現在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2"/>
  </si>
  <si>
    <t>ﾒｿﾞﾝｼｸﾞﾏ家賃・自賠責保険</t>
    <rPh sb="8" eb="10">
      <t>ヤチン</t>
    </rPh>
    <rPh sb="11" eb="14">
      <t>ジバイセキ</t>
    </rPh>
    <rPh sb="14" eb="16">
      <t>ホケン</t>
    </rPh>
    <phoneticPr fontId="2"/>
  </si>
  <si>
    <t>ｴｱｺﾝ・パソコン・冷蔵庫等</t>
    <rPh sb="10" eb="13">
      <t>レイゾウコ</t>
    </rPh>
    <rPh sb="13" eb="14">
      <t>トウ</t>
    </rPh>
    <phoneticPr fontId="2"/>
  </si>
  <si>
    <t>特定資産</t>
    <rPh sb="0" eb="2">
      <t>トクテイ</t>
    </rPh>
    <rPh sb="2" eb="4">
      <t>シサン</t>
    </rPh>
    <phoneticPr fontId="2"/>
  </si>
  <si>
    <t>岐阜信用金庫真砂町支店普通預金</t>
    <rPh sb="0" eb="2">
      <t>ギフ</t>
    </rPh>
    <rPh sb="2" eb="4">
      <t>シンヨウ</t>
    </rPh>
    <rPh sb="4" eb="6">
      <t>キンコ</t>
    </rPh>
    <rPh sb="6" eb="8">
      <t>マサゴ</t>
    </rPh>
    <rPh sb="8" eb="9">
      <t>マチ</t>
    </rPh>
    <rPh sb="9" eb="11">
      <t>シテン</t>
    </rPh>
    <rPh sb="11" eb="13">
      <t>フツウ</t>
    </rPh>
    <rPh sb="13" eb="15">
      <t>ヨキン</t>
    </rPh>
    <phoneticPr fontId="2"/>
  </si>
  <si>
    <t>名古屋貯蓄事務センター郵便貯金</t>
    <rPh sb="0" eb="3">
      <t>ナゴヤ</t>
    </rPh>
    <rPh sb="3" eb="5">
      <t>チョチク</t>
    </rPh>
    <rPh sb="5" eb="7">
      <t>ジム</t>
    </rPh>
    <rPh sb="11" eb="13">
      <t>ユウビン</t>
    </rPh>
    <rPh sb="13" eb="15">
      <t>チョキン</t>
    </rPh>
    <phoneticPr fontId="2"/>
  </si>
  <si>
    <t>平成31年度　特定非営利活動に係る事業会計財産目録</t>
    <rPh sb="0" eb="2">
      <t>ヘイセイ</t>
    </rPh>
    <rPh sb="4" eb="6">
      <t>ネンド</t>
    </rPh>
    <rPh sb="7" eb="9">
      <t>トクテイ</t>
    </rPh>
    <rPh sb="9" eb="10">
      <t>ヒ</t>
    </rPh>
    <rPh sb="10" eb="12">
      <t>エイリ</t>
    </rPh>
    <rPh sb="12" eb="14">
      <t>カツドウ</t>
    </rPh>
    <rPh sb="15" eb="16">
      <t>カカ</t>
    </rPh>
    <rPh sb="17" eb="19">
      <t>ジギョウ</t>
    </rPh>
    <rPh sb="19" eb="21">
      <t>カイケイ</t>
    </rPh>
    <rPh sb="21" eb="23">
      <t>ザイサン</t>
    </rPh>
    <rPh sb="23" eb="25">
      <t>モクロク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</si>
</sst>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b/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7" xfId="1" applyFont="1" applyBorder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4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38" fontId="3" fillId="0" borderId="11" xfId="1" applyFont="1" applyBorder="1">
      <alignment vertical="center"/>
    </xf>
    <xf numFmtId="38" fontId="3" fillId="0" borderId="9" xfId="1" applyFont="1" applyBorder="1">
      <alignment vertical="center"/>
    </xf>
    <xf numFmtId="0" fontId="4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vertical="top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38" fontId="5" fillId="0" borderId="10" xfId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3" fillId="0" borderId="14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0"/>
  <sheetViews>
    <sheetView tabSelected="1" topLeftCell="A40" workbookViewId="0">
      <selection sqref="A1:K1"/>
    </sheetView>
  </sheetViews>
  <sheetFormatPr defaultColWidth="9" defaultRowHeight="13.5" x14ac:dyDescent="0.15"/>
  <cols>
    <col min="1" max="1" width="4.125" style="1" customWidth="1"/>
    <col min="2" max="2" width="5.25" style="1" customWidth="1"/>
    <col min="3" max="3" width="3.625" style="1" customWidth="1"/>
    <col min="4" max="4" width="0.25" style="26" hidden="1" customWidth="1"/>
    <col min="5" max="5" width="10.25" style="1" customWidth="1"/>
    <col min="6" max="6" width="4.75" style="1" customWidth="1"/>
    <col min="7" max="7" width="4.375" style="1" customWidth="1"/>
    <col min="8" max="8" width="24" style="1" customWidth="1"/>
    <col min="9" max="11" width="13.875" style="3" customWidth="1"/>
    <col min="12" max="16384" width="9" style="1"/>
  </cols>
  <sheetData>
    <row r="1" spans="1:11" ht="39" customHeight="1" x14ac:dyDescent="0.15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6.5" customHeight="1" x14ac:dyDescent="0.15">
      <c r="A2" s="20"/>
      <c r="B2" s="20"/>
      <c r="C2" s="20"/>
      <c r="D2" s="25"/>
      <c r="E2" s="20"/>
      <c r="F2" s="20"/>
      <c r="G2" s="20"/>
      <c r="H2" s="20"/>
      <c r="I2" s="20"/>
      <c r="J2" s="20" t="s">
        <v>51</v>
      </c>
      <c r="K2" s="1"/>
    </row>
    <row r="3" spans="1:11" ht="41.25" customHeight="1" x14ac:dyDescent="0.15">
      <c r="B3" s="10"/>
      <c r="H3" s="35"/>
      <c r="I3" s="23" t="s">
        <v>33</v>
      </c>
      <c r="J3" s="23"/>
      <c r="K3" s="23"/>
    </row>
    <row r="4" spans="1:11" ht="34.5" customHeight="1" x14ac:dyDescent="0.15">
      <c r="A4" s="47" t="s">
        <v>15</v>
      </c>
      <c r="B4" s="48"/>
      <c r="C4" s="48"/>
      <c r="D4" s="48"/>
      <c r="E4" s="48"/>
      <c r="F4" s="48"/>
      <c r="G4" s="48"/>
      <c r="H4" s="49"/>
      <c r="I4" s="44" t="s">
        <v>0</v>
      </c>
      <c r="J4" s="45"/>
      <c r="K4" s="46"/>
    </row>
    <row r="5" spans="1:11" ht="33" customHeight="1" x14ac:dyDescent="0.15">
      <c r="A5" s="13" t="s">
        <v>1</v>
      </c>
      <c r="B5" s="18" t="s">
        <v>3</v>
      </c>
      <c r="C5" s="5"/>
      <c r="D5" s="27"/>
      <c r="E5" s="5"/>
      <c r="F5" s="5"/>
      <c r="G5" s="5"/>
      <c r="H5" s="6"/>
      <c r="I5" s="11"/>
      <c r="J5" s="2"/>
      <c r="K5" s="12"/>
    </row>
    <row r="6" spans="1:11" ht="20.25" customHeight="1" x14ac:dyDescent="0.15">
      <c r="A6" s="4"/>
      <c r="B6" s="9">
        <v>1</v>
      </c>
      <c r="C6" s="5" t="s">
        <v>4</v>
      </c>
      <c r="D6" s="27"/>
      <c r="E6" s="5"/>
      <c r="F6" s="5"/>
      <c r="G6" s="5"/>
      <c r="H6" s="6"/>
      <c r="I6" s="11"/>
      <c r="J6" s="7"/>
      <c r="K6" s="12"/>
    </row>
    <row r="7" spans="1:11" ht="20.25" customHeight="1" x14ac:dyDescent="0.15">
      <c r="A7" s="4"/>
      <c r="B7" s="5"/>
      <c r="C7" s="5"/>
      <c r="E7" s="24" t="s">
        <v>18</v>
      </c>
      <c r="F7" s="24"/>
      <c r="G7" s="5" t="s">
        <v>16</v>
      </c>
      <c r="H7" s="6"/>
      <c r="I7" s="11">
        <v>422879</v>
      </c>
      <c r="J7" s="7"/>
      <c r="K7" s="12"/>
    </row>
    <row r="8" spans="1:11" ht="20.25" customHeight="1" x14ac:dyDescent="0.15">
      <c r="A8" s="4"/>
      <c r="B8" s="5"/>
      <c r="C8" s="5"/>
      <c r="E8" s="24" t="s">
        <v>19</v>
      </c>
      <c r="F8" s="24"/>
      <c r="G8" s="5" t="s">
        <v>23</v>
      </c>
      <c r="H8" s="6"/>
      <c r="I8" s="11">
        <v>860338</v>
      </c>
      <c r="J8" s="7"/>
      <c r="K8" s="12"/>
    </row>
    <row r="9" spans="1:11" ht="20.25" customHeight="1" x14ac:dyDescent="0.15">
      <c r="A9" s="4"/>
      <c r="B9" s="5"/>
      <c r="C9" s="5"/>
      <c r="E9" s="33"/>
      <c r="F9" s="33"/>
      <c r="G9" s="5" t="s">
        <v>23</v>
      </c>
      <c r="H9" s="6"/>
      <c r="I9" s="11">
        <v>248917</v>
      </c>
      <c r="J9" s="7"/>
      <c r="K9" s="12"/>
    </row>
    <row r="10" spans="1:11" ht="20.25" customHeight="1" x14ac:dyDescent="0.15">
      <c r="A10" s="4"/>
      <c r="B10" s="5"/>
      <c r="C10" s="5"/>
      <c r="E10" s="31"/>
      <c r="F10" s="31"/>
      <c r="G10" s="5" t="s">
        <v>23</v>
      </c>
      <c r="H10" s="6"/>
      <c r="I10" s="11">
        <v>2615843</v>
      </c>
      <c r="J10" s="7"/>
      <c r="K10" s="12"/>
    </row>
    <row r="11" spans="1:11" ht="20.25" customHeight="1" x14ac:dyDescent="0.15">
      <c r="A11" s="4"/>
      <c r="B11" s="5"/>
      <c r="C11" s="5"/>
      <c r="E11" s="36"/>
      <c r="F11" s="36"/>
      <c r="G11" s="5" t="s">
        <v>23</v>
      </c>
      <c r="H11" s="6"/>
      <c r="I11" s="11">
        <v>4930173</v>
      </c>
      <c r="J11" s="7"/>
      <c r="K11" s="12"/>
    </row>
    <row r="12" spans="1:11" ht="20.25" customHeight="1" x14ac:dyDescent="0.15">
      <c r="A12" s="4"/>
      <c r="B12" s="5"/>
      <c r="C12" s="5"/>
      <c r="D12" s="27"/>
      <c r="E12" s="24"/>
      <c r="F12" s="24"/>
      <c r="G12" s="5" t="s">
        <v>24</v>
      </c>
      <c r="H12" s="6"/>
      <c r="I12" s="11">
        <v>545824</v>
      </c>
      <c r="J12" s="7"/>
      <c r="K12" s="12"/>
    </row>
    <row r="13" spans="1:11" ht="20.25" customHeight="1" x14ac:dyDescent="0.15">
      <c r="A13" s="4"/>
      <c r="B13" s="5"/>
      <c r="C13" s="5"/>
      <c r="D13" s="27"/>
      <c r="E13" s="24"/>
      <c r="F13" s="24"/>
      <c r="G13" s="5" t="s">
        <v>25</v>
      </c>
      <c r="H13" s="6"/>
      <c r="I13" s="11">
        <v>2194931</v>
      </c>
      <c r="J13" s="7"/>
      <c r="K13" s="12"/>
    </row>
    <row r="14" spans="1:11" ht="20.25" customHeight="1" x14ac:dyDescent="0.15">
      <c r="A14" s="4"/>
      <c r="B14" s="5"/>
      <c r="C14" s="5"/>
      <c r="E14" s="24" t="s">
        <v>20</v>
      </c>
      <c r="F14" s="24"/>
      <c r="G14" s="5" t="s">
        <v>17</v>
      </c>
      <c r="H14" s="6"/>
      <c r="I14" s="11">
        <v>197830</v>
      </c>
      <c r="J14" s="7"/>
      <c r="K14" s="12"/>
    </row>
    <row r="15" spans="1:11" ht="20.25" customHeight="1" x14ac:dyDescent="0.15">
      <c r="A15" s="4"/>
      <c r="B15" s="5"/>
      <c r="C15" s="5"/>
      <c r="E15" s="37" t="s">
        <v>35</v>
      </c>
      <c r="F15" s="37"/>
      <c r="G15" s="5" t="s">
        <v>39</v>
      </c>
      <c r="H15" s="6"/>
      <c r="I15" s="11">
        <v>2697357</v>
      </c>
      <c r="J15" s="7"/>
      <c r="K15" s="12"/>
    </row>
    <row r="16" spans="1:11" ht="20.25" customHeight="1" x14ac:dyDescent="0.15">
      <c r="A16" s="4"/>
      <c r="B16" s="5"/>
      <c r="C16" s="5"/>
      <c r="E16" s="32" t="s">
        <v>31</v>
      </c>
      <c r="F16" s="32"/>
      <c r="G16" s="5" t="s">
        <v>52</v>
      </c>
      <c r="H16" s="6"/>
      <c r="I16" s="11">
        <v>78310</v>
      </c>
      <c r="J16" s="7"/>
      <c r="K16" s="12"/>
    </row>
    <row r="17" spans="1:11" ht="20.25" customHeight="1" x14ac:dyDescent="0.15">
      <c r="A17" s="4"/>
      <c r="B17" s="5"/>
      <c r="C17" s="5"/>
      <c r="E17" s="29" t="s">
        <v>26</v>
      </c>
      <c r="F17" s="29"/>
      <c r="G17" s="5" t="s">
        <v>28</v>
      </c>
      <c r="H17" s="6"/>
      <c r="I17" s="11">
        <v>22210</v>
      </c>
      <c r="J17" s="7"/>
      <c r="K17" s="12"/>
    </row>
    <row r="18" spans="1:11" ht="20.25" customHeight="1" x14ac:dyDescent="0.15">
      <c r="A18" s="4"/>
      <c r="B18" s="5"/>
      <c r="C18" s="5"/>
      <c r="D18" s="27"/>
      <c r="E18" s="5" t="s">
        <v>9</v>
      </c>
      <c r="F18" s="5"/>
      <c r="G18" s="5"/>
      <c r="H18" s="6"/>
      <c r="I18" s="11"/>
      <c r="J18" s="8">
        <f>+I7+I8+I9+I10+I11+I12+I13+I14+I15+I16+I17</f>
        <v>14814612</v>
      </c>
      <c r="K18" s="12"/>
    </row>
    <row r="19" spans="1:11" ht="20.25" customHeight="1" x14ac:dyDescent="0.15">
      <c r="A19" s="4"/>
      <c r="B19" s="9">
        <v>2</v>
      </c>
      <c r="C19" s="5" t="s">
        <v>5</v>
      </c>
      <c r="D19" s="27"/>
      <c r="E19" s="5"/>
      <c r="F19" s="5"/>
      <c r="G19" s="5"/>
      <c r="H19" s="6"/>
      <c r="I19" s="11"/>
      <c r="J19" s="7"/>
      <c r="K19" s="12"/>
    </row>
    <row r="20" spans="1:11" ht="20.25" customHeight="1" x14ac:dyDescent="0.15">
      <c r="A20" s="4"/>
      <c r="B20" s="9"/>
      <c r="C20" s="39">
        <v>-1</v>
      </c>
      <c r="D20" s="27"/>
      <c r="E20" s="5" t="s">
        <v>47</v>
      </c>
      <c r="F20" s="5"/>
      <c r="G20" s="5"/>
      <c r="H20" s="6"/>
      <c r="I20" s="11"/>
      <c r="J20" s="7"/>
      <c r="K20" s="12"/>
    </row>
    <row r="21" spans="1:11" ht="20.25" customHeight="1" x14ac:dyDescent="0.15">
      <c r="A21" s="4"/>
      <c r="B21" s="9"/>
      <c r="C21" s="5"/>
      <c r="D21" s="27"/>
      <c r="E21" s="5" t="s">
        <v>27</v>
      </c>
      <c r="F21" s="5"/>
      <c r="G21" s="5" t="s">
        <v>32</v>
      </c>
      <c r="H21" s="6"/>
      <c r="I21" s="11">
        <v>2106215</v>
      </c>
      <c r="J21" s="7"/>
      <c r="K21" s="12"/>
    </row>
    <row r="22" spans="1:11" ht="20.25" customHeight="1" x14ac:dyDescent="0.15">
      <c r="A22" s="4"/>
      <c r="B22" s="9"/>
      <c r="C22" s="5"/>
      <c r="D22" s="27"/>
      <c r="E22" s="9" t="s">
        <v>29</v>
      </c>
      <c r="F22" s="5"/>
      <c r="G22" s="5" t="s">
        <v>40</v>
      </c>
      <c r="H22" s="6"/>
      <c r="I22" s="11">
        <v>783759</v>
      </c>
      <c r="J22" s="7"/>
      <c r="K22" s="12"/>
    </row>
    <row r="23" spans="1:11" ht="20.25" customHeight="1" x14ac:dyDescent="0.15">
      <c r="A23" s="4"/>
      <c r="B23" s="9"/>
      <c r="C23" s="5"/>
      <c r="D23" s="27"/>
      <c r="E23" s="30" t="s">
        <v>30</v>
      </c>
      <c r="F23" s="5"/>
      <c r="G23" s="5" t="s">
        <v>53</v>
      </c>
      <c r="H23" s="6"/>
      <c r="I23" s="11">
        <v>1277434</v>
      </c>
      <c r="J23" s="7"/>
      <c r="K23" s="12"/>
    </row>
    <row r="24" spans="1:11" ht="20.25" customHeight="1" x14ac:dyDescent="0.15">
      <c r="A24" s="4"/>
      <c r="B24" s="9"/>
      <c r="C24" s="5"/>
      <c r="D24" s="27"/>
      <c r="E24" s="38" t="s">
        <v>36</v>
      </c>
      <c r="F24" s="5"/>
      <c r="G24" s="5" t="s">
        <v>41</v>
      </c>
      <c r="H24" s="6"/>
      <c r="I24" s="11">
        <v>185328</v>
      </c>
      <c r="J24" s="7"/>
      <c r="K24" s="12"/>
    </row>
    <row r="25" spans="1:11" ht="20.25" customHeight="1" x14ac:dyDescent="0.15">
      <c r="A25" s="4"/>
      <c r="B25" s="9"/>
      <c r="C25" s="5"/>
      <c r="D25" s="27"/>
      <c r="E25" s="5" t="s">
        <v>48</v>
      </c>
      <c r="F25" s="5"/>
      <c r="G25" s="5"/>
      <c r="H25" s="6"/>
      <c r="I25" s="2">
        <f>+I21+I22+I23+I24</f>
        <v>4352736</v>
      </c>
      <c r="J25" s="7"/>
      <c r="K25" s="12"/>
    </row>
    <row r="26" spans="1:11" ht="20.25" customHeight="1" x14ac:dyDescent="0.15">
      <c r="A26" s="4"/>
      <c r="B26" s="9"/>
      <c r="C26" s="39">
        <v>-2</v>
      </c>
      <c r="D26" s="27"/>
      <c r="E26" s="5" t="s">
        <v>50</v>
      </c>
      <c r="F26" s="5"/>
      <c r="G26" s="5"/>
      <c r="H26" s="6"/>
      <c r="I26" s="11"/>
      <c r="J26" s="7"/>
      <c r="K26" s="12"/>
    </row>
    <row r="27" spans="1:11" ht="20.25" customHeight="1" x14ac:dyDescent="0.15">
      <c r="A27" s="4"/>
      <c r="B27" s="9"/>
      <c r="C27" s="5"/>
      <c r="D27" s="27"/>
      <c r="E27" s="36" t="s">
        <v>34</v>
      </c>
      <c r="F27" s="5"/>
      <c r="G27" s="5" t="s">
        <v>42</v>
      </c>
      <c r="H27" s="6"/>
      <c r="I27" s="7">
        <v>308000</v>
      </c>
      <c r="J27" s="7"/>
      <c r="K27" s="12"/>
    </row>
    <row r="28" spans="1:11" ht="20.25" customHeight="1" x14ac:dyDescent="0.15">
      <c r="A28" s="4"/>
      <c r="B28" s="9"/>
      <c r="C28" s="5"/>
      <c r="D28" s="27"/>
      <c r="E28" s="40" t="s">
        <v>54</v>
      </c>
      <c r="F28" s="5"/>
      <c r="G28" s="50" t="s">
        <v>55</v>
      </c>
      <c r="H28" s="51"/>
      <c r="I28" s="7">
        <v>17000000</v>
      </c>
      <c r="J28" s="7"/>
      <c r="K28" s="12"/>
    </row>
    <row r="29" spans="1:11" ht="20.25" customHeight="1" x14ac:dyDescent="0.15">
      <c r="A29" s="4"/>
      <c r="B29" s="9"/>
      <c r="C29" s="5"/>
      <c r="D29" s="27"/>
      <c r="E29" s="40"/>
      <c r="F29" s="5"/>
      <c r="G29" s="50" t="s">
        <v>56</v>
      </c>
      <c r="H29" s="51"/>
      <c r="I29" s="8">
        <v>10000000</v>
      </c>
      <c r="J29" s="7"/>
      <c r="K29" s="12"/>
    </row>
    <row r="30" spans="1:11" ht="20.25" customHeight="1" x14ac:dyDescent="0.15">
      <c r="A30" s="4"/>
      <c r="B30" s="9"/>
      <c r="C30" s="5"/>
      <c r="D30" s="27"/>
      <c r="E30" s="5" t="s">
        <v>49</v>
      </c>
      <c r="F30" s="5"/>
      <c r="G30" s="5"/>
      <c r="H30" s="6"/>
      <c r="I30" s="34">
        <f>+I27+I28+I29</f>
        <v>27308000</v>
      </c>
      <c r="J30" s="7"/>
      <c r="K30" s="12"/>
    </row>
    <row r="31" spans="1:11" ht="20.25" customHeight="1" x14ac:dyDescent="0.15">
      <c r="A31" s="4"/>
      <c r="B31" s="5"/>
      <c r="C31" s="5"/>
      <c r="D31" s="27"/>
      <c r="E31" s="5" t="s">
        <v>12</v>
      </c>
      <c r="F31" s="5"/>
      <c r="G31" s="5"/>
      <c r="H31" s="6"/>
      <c r="I31" s="11"/>
      <c r="J31" s="8">
        <f>+I25+I30</f>
        <v>31660736</v>
      </c>
      <c r="K31" s="12"/>
    </row>
    <row r="32" spans="1:11" ht="20.25" customHeight="1" x14ac:dyDescent="0.15">
      <c r="A32" s="4"/>
      <c r="B32" s="5"/>
      <c r="C32" s="5"/>
      <c r="D32" s="27"/>
      <c r="E32" s="5"/>
      <c r="F32" s="5"/>
      <c r="G32" s="5"/>
      <c r="H32" s="6"/>
      <c r="I32" s="11"/>
      <c r="J32" s="7"/>
      <c r="K32" s="12"/>
    </row>
    <row r="33" spans="1:14" ht="20.25" customHeight="1" thickBot="1" x14ac:dyDescent="0.2">
      <c r="A33" s="4"/>
      <c r="B33" s="5"/>
      <c r="C33" s="5"/>
      <c r="D33" s="27"/>
      <c r="E33" s="5"/>
      <c r="F33" s="5"/>
      <c r="G33" s="42" t="s">
        <v>10</v>
      </c>
      <c r="H33" s="43"/>
      <c r="I33" s="11"/>
      <c r="J33" s="7"/>
      <c r="K33" s="21">
        <f>+J18+J31</f>
        <v>46475348</v>
      </c>
    </row>
    <row r="34" spans="1:14" ht="33" customHeight="1" thickTop="1" x14ac:dyDescent="0.15">
      <c r="A34" s="13" t="s">
        <v>2</v>
      </c>
      <c r="B34" s="18" t="s">
        <v>6</v>
      </c>
      <c r="C34" s="5"/>
      <c r="D34" s="27"/>
      <c r="E34" s="5"/>
      <c r="F34" s="5"/>
      <c r="G34" s="5"/>
      <c r="H34" s="6"/>
      <c r="I34" s="11"/>
      <c r="J34" s="7"/>
      <c r="K34" s="12"/>
    </row>
    <row r="35" spans="1:14" ht="20.25" customHeight="1" x14ac:dyDescent="0.15">
      <c r="A35" s="4"/>
      <c r="B35" s="9">
        <v>1</v>
      </c>
      <c r="C35" s="5" t="s">
        <v>7</v>
      </c>
      <c r="D35" s="27"/>
      <c r="E35" s="5"/>
      <c r="F35" s="5"/>
      <c r="G35" s="5"/>
      <c r="H35" s="6"/>
      <c r="I35" s="11"/>
      <c r="J35" s="7"/>
      <c r="K35" s="12"/>
    </row>
    <row r="36" spans="1:14" ht="20.25" customHeight="1" x14ac:dyDescent="0.15">
      <c r="A36" s="4"/>
      <c r="B36" s="9"/>
      <c r="C36" s="5"/>
      <c r="D36" s="1"/>
      <c r="E36" s="24" t="s">
        <v>13</v>
      </c>
      <c r="F36" s="5"/>
      <c r="G36" s="5" t="s">
        <v>43</v>
      </c>
      <c r="H36" s="6"/>
      <c r="I36" s="11">
        <v>384209</v>
      </c>
      <c r="J36" s="7"/>
      <c r="K36" s="12"/>
    </row>
    <row r="37" spans="1:14" ht="20.25" customHeight="1" x14ac:dyDescent="0.15">
      <c r="A37" s="4"/>
      <c r="B37" s="9"/>
      <c r="C37" s="5"/>
      <c r="D37" s="1"/>
      <c r="E37" s="38" t="s">
        <v>14</v>
      </c>
      <c r="F37" s="5"/>
      <c r="G37" s="5" t="s">
        <v>21</v>
      </c>
      <c r="H37" s="6"/>
      <c r="I37" s="11">
        <v>51053</v>
      </c>
      <c r="J37" s="7"/>
      <c r="K37" s="12"/>
    </row>
    <row r="38" spans="1:14" ht="20.25" customHeight="1" x14ac:dyDescent="0.15">
      <c r="A38" s="4"/>
      <c r="B38" s="9"/>
      <c r="C38" s="5"/>
      <c r="D38" s="1"/>
      <c r="E38" s="5" t="s">
        <v>44</v>
      </c>
      <c r="F38" s="5"/>
      <c r="G38" s="5" t="s">
        <v>45</v>
      </c>
      <c r="H38" s="6"/>
      <c r="I38" s="8">
        <v>50544</v>
      </c>
      <c r="J38" s="7"/>
      <c r="K38" s="12"/>
    </row>
    <row r="39" spans="1:14" ht="20.25" customHeight="1" x14ac:dyDescent="0.15">
      <c r="A39" s="4"/>
      <c r="B39" s="5"/>
      <c r="C39" s="5"/>
      <c r="D39" s="27"/>
      <c r="E39" s="5" t="s">
        <v>8</v>
      </c>
      <c r="F39" s="5"/>
      <c r="G39" s="5"/>
      <c r="H39" s="6"/>
      <c r="I39" s="11"/>
      <c r="J39" s="8">
        <f>+I36+I37+I38</f>
        <v>485806</v>
      </c>
      <c r="K39" s="12"/>
    </row>
    <row r="40" spans="1:14" ht="20.25" customHeight="1" x14ac:dyDescent="0.15">
      <c r="A40" s="4"/>
      <c r="B40" s="9">
        <v>2</v>
      </c>
      <c r="C40" s="5" t="s">
        <v>37</v>
      </c>
      <c r="D40" s="27"/>
      <c r="E40" s="5"/>
      <c r="F40" s="5"/>
      <c r="G40" s="5"/>
      <c r="H40" s="6"/>
      <c r="I40" s="11"/>
      <c r="J40" s="7"/>
      <c r="K40" s="12"/>
    </row>
    <row r="41" spans="1:14" ht="20.25" customHeight="1" x14ac:dyDescent="0.15">
      <c r="A41" s="4"/>
      <c r="B41" s="5"/>
      <c r="C41" s="5"/>
      <c r="D41" s="27"/>
      <c r="E41" s="5" t="s">
        <v>46</v>
      </c>
      <c r="F41" s="5"/>
      <c r="G41" s="5" t="s">
        <v>45</v>
      </c>
      <c r="H41" s="6"/>
      <c r="I41" s="11">
        <v>134784</v>
      </c>
      <c r="J41" s="7"/>
      <c r="K41" s="12"/>
    </row>
    <row r="42" spans="1:14" ht="20.25" customHeight="1" x14ac:dyDescent="0.15">
      <c r="A42" s="4"/>
      <c r="B42" s="5"/>
      <c r="C42" s="5"/>
      <c r="D42" s="27"/>
      <c r="E42" s="5" t="s">
        <v>38</v>
      </c>
      <c r="F42" s="5"/>
      <c r="G42" s="5"/>
      <c r="H42" s="6"/>
      <c r="I42" s="11"/>
      <c r="J42" s="8">
        <f>+I41</f>
        <v>134784</v>
      </c>
      <c r="K42" s="12"/>
    </row>
    <row r="43" spans="1:14" ht="20.25" customHeight="1" x14ac:dyDescent="0.15">
      <c r="A43" s="4"/>
      <c r="B43" s="5"/>
      <c r="C43" s="5"/>
      <c r="D43" s="27"/>
      <c r="E43" s="5"/>
      <c r="F43" s="5"/>
      <c r="G43" s="5"/>
      <c r="H43" s="6"/>
      <c r="I43" s="11"/>
      <c r="J43" s="7"/>
      <c r="K43" s="12"/>
    </row>
    <row r="44" spans="1:14" ht="20.25" customHeight="1" x14ac:dyDescent="0.15">
      <c r="A44" s="4"/>
      <c r="B44" s="5"/>
      <c r="C44" s="5"/>
      <c r="D44" s="27"/>
      <c r="E44" s="5"/>
      <c r="F44" s="5"/>
      <c r="G44" s="42" t="s">
        <v>11</v>
      </c>
      <c r="H44" s="43"/>
      <c r="I44" s="11"/>
      <c r="J44" s="7"/>
      <c r="K44" s="8">
        <f>+J39+J42</f>
        <v>620590</v>
      </c>
      <c r="N44" s="5"/>
    </row>
    <row r="45" spans="1:14" ht="20.25" customHeight="1" thickBot="1" x14ac:dyDescent="0.2">
      <c r="A45" s="4"/>
      <c r="B45" s="5"/>
      <c r="C45" s="5"/>
      <c r="D45" s="27"/>
      <c r="E45" s="5"/>
      <c r="F45" s="5"/>
      <c r="G45" s="42" t="s">
        <v>22</v>
      </c>
      <c r="H45" s="43"/>
      <c r="I45" s="11"/>
      <c r="J45" s="7"/>
      <c r="K45" s="22">
        <f>+K33-K44</f>
        <v>45854758</v>
      </c>
      <c r="M45" s="5"/>
    </row>
    <row r="46" spans="1:14" ht="14.25" thickTop="1" x14ac:dyDescent="0.15">
      <c r="A46" s="14"/>
      <c r="B46" s="15"/>
      <c r="C46" s="15"/>
      <c r="D46" s="28"/>
      <c r="E46" s="15"/>
      <c r="F46" s="15"/>
      <c r="G46" s="15"/>
      <c r="H46" s="19"/>
      <c r="I46" s="17"/>
      <c r="J46" s="8"/>
      <c r="K46" s="16"/>
    </row>
    <row r="47" spans="1:14" x14ac:dyDescent="0.15">
      <c r="M47" s="5"/>
    </row>
    <row r="50" spans="5:16" x14ac:dyDescent="0.15">
      <c r="E50" s="5"/>
      <c r="F50" s="5"/>
      <c r="N50" s="5"/>
      <c r="O50" s="5"/>
      <c r="P50" s="5"/>
    </row>
  </sheetData>
  <mergeCells count="8">
    <mergeCell ref="G45:H45"/>
    <mergeCell ref="A1:K1"/>
    <mergeCell ref="A4:H4"/>
    <mergeCell ref="I4:K4"/>
    <mergeCell ref="G33:H33"/>
    <mergeCell ref="G44:H44"/>
    <mergeCell ref="G28:H28"/>
    <mergeCell ref="G29:H29"/>
  </mergeCells>
  <phoneticPr fontId="2"/>
  <pageMargins left="0.51181102362204722" right="0" top="0.59055118110236227" bottom="0.59055118110236227" header="0.31496062992125984" footer="0.31496062992125984"/>
  <pageSetup paperSize="9" scale="8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stephouse</cp:lastModifiedBy>
  <cp:lastPrinted>2020-06-04T10:17:25Z</cp:lastPrinted>
  <dcterms:created xsi:type="dcterms:W3CDTF">2009-08-25T00:31:15Z</dcterms:created>
  <dcterms:modified xsi:type="dcterms:W3CDTF">2021-07-11T07:41:44Z</dcterms:modified>
</cp:coreProperties>
</file>