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48"/>
  </bookViews>
  <sheets>
    <sheet name="活動計算書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8" i="7" l="1"/>
  <c r="G76" i="7" l="1"/>
  <c r="G59" i="7" l="1"/>
  <c r="G36" i="7"/>
  <c r="G66" i="7" l="1"/>
  <c r="H60" i="7"/>
  <c r="H26" i="7"/>
  <c r="H23" i="7"/>
  <c r="H15" i="7"/>
  <c r="H13" i="7"/>
  <c r="H9" i="7"/>
  <c r="H77" i="7" l="1"/>
  <c r="I27" i="7"/>
  <c r="I79" i="7" l="1"/>
  <c r="I81" i="7" s="1"/>
</calcChain>
</file>

<file path=xl/sharedStrings.xml><?xml version="1.0" encoding="utf-8"?>
<sst xmlns="http://schemas.openxmlformats.org/spreadsheetml/2006/main" count="93" uniqueCount="78">
  <si>
    <t>金　　　　　額</t>
    <rPh sb="0" eb="1">
      <t>キン</t>
    </rPh>
    <rPh sb="6" eb="7">
      <t>ガク</t>
    </rPh>
    <phoneticPr fontId="2"/>
  </si>
  <si>
    <t>Ⅰ</t>
    <phoneticPr fontId="2"/>
  </si>
  <si>
    <t>Ⅱ</t>
    <phoneticPr fontId="2"/>
  </si>
  <si>
    <t>事業費</t>
    <rPh sb="0" eb="3">
      <t>ジギョウヒ</t>
    </rPh>
    <phoneticPr fontId="2"/>
  </si>
  <si>
    <t>薬物依存症者のリハビリテーション施設の設置運営</t>
    <rPh sb="0" eb="2">
      <t>ヤクブツ</t>
    </rPh>
    <rPh sb="2" eb="4">
      <t>イゾン</t>
    </rPh>
    <rPh sb="4" eb="5">
      <t>ショウ</t>
    </rPh>
    <rPh sb="5" eb="6">
      <t>モノ</t>
    </rPh>
    <rPh sb="16" eb="18">
      <t>シセツ</t>
    </rPh>
    <rPh sb="19" eb="21">
      <t>セッチ</t>
    </rPh>
    <rPh sb="21" eb="23">
      <t>ウンエイ</t>
    </rPh>
    <phoneticPr fontId="2"/>
  </si>
  <si>
    <t>薬物依存症者等の相談及び生活支援事業</t>
    <rPh sb="0" eb="2">
      <t>ヤクブツ</t>
    </rPh>
    <rPh sb="2" eb="4">
      <t>イゾン</t>
    </rPh>
    <rPh sb="4" eb="5">
      <t>ショウ</t>
    </rPh>
    <rPh sb="5" eb="6">
      <t>モノ</t>
    </rPh>
    <rPh sb="6" eb="7">
      <t>トウ</t>
    </rPh>
    <rPh sb="8" eb="10">
      <t>ソウダン</t>
    </rPh>
    <rPh sb="10" eb="11">
      <t>オヨ</t>
    </rPh>
    <rPh sb="12" eb="14">
      <t>セイカツ</t>
    </rPh>
    <rPh sb="14" eb="16">
      <t>シエン</t>
    </rPh>
    <rPh sb="16" eb="18">
      <t>ジギョウ</t>
    </rPh>
    <phoneticPr fontId="2"/>
  </si>
  <si>
    <t>薬物依存に関する教育、講演会、研修会、セミナー、イベント等の</t>
    <rPh sb="0" eb="2">
      <t>ヤクブツ</t>
    </rPh>
    <rPh sb="2" eb="4">
      <t>イゾン</t>
    </rPh>
    <rPh sb="5" eb="6">
      <t>カン</t>
    </rPh>
    <rPh sb="8" eb="10">
      <t>キョウイク</t>
    </rPh>
    <rPh sb="11" eb="14">
      <t>コウエンカイ</t>
    </rPh>
    <rPh sb="15" eb="18">
      <t>ケンシュウカイ</t>
    </rPh>
    <rPh sb="28" eb="29">
      <t>トウ</t>
    </rPh>
    <phoneticPr fontId="2"/>
  </si>
  <si>
    <t>薬物依存症者の福祉に資する広報事業</t>
    <rPh sb="0" eb="2">
      <t>ヤクブツ</t>
    </rPh>
    <rPh sb="2" eb="4">
      <t>イゾン</t>
    </rPh>
    <rPh sb="4" eb="5">
      <t>ショウ</t>
    </rPh>
    <rPh sb="5" eb="6">
      <t>モノ</t>
    </rPh>
    <rPh sb="7" eb="9">
      <t>フクシ</t>
    </rPh>
    <rPh sb="10" eb="11">
      <t>シ</t>
    </rPh>
    <rPh sb="13" eb="15">
      <t>コウホウ</t>
    </rPh>
    <rPh sb="15" eb="17">
      <t>ジギョウ</t>
    </rPh>
    <phoneticPr fontId="2"/>
  </si>
  <si>
    <t>管理費</t>
    <rPh sb="0" eb="3">
      <t>カンリヒ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</si>
  <si>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</si>
  <si>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</si>
  <si>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科　　　　　　　    目</t>
    <rPh sb="0" eb="1">
      <t>カ</t>
    </rPh>
    <rPh sb="12" eb="13">
      <t>メ</t>
    </rPh>
    <phoneticPr fontId="2"/>
  </si>
  <si>
    <t>受取利息</t>
    <rPh sb="0" eb="2">
      <t>ウケトリ</t>
    </rPh>
    <rPh sb="2" eb="4">
      <t>リソク</t>
    </rPh>
    <phoneticPr fontId="2"/>
  </si>
  <si>
    <t>委託料</t>
    <rPh sb="0" eb="2">
      <t>イタク</t>
    </rPh>
    <rPh sb="2" eb="3">
      <t>リョウ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</si>
  <si>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</si>
  <si>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</si>
  <si>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</si>
  <si>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雑費</t>
    <rPh sb="0" eb="2">
      <t>ザッピ</t>
    </rPh>
    <phoneticPr fontId="2"/>
  </si>
  <si>
    <t>民間</t>
    <rPh sb="0" eb="2">
      <t>ミンカン</t>
    </rPh>
    <phoneticPr fontId="2"/>
  </si>
  <si>
    <t>後援会寄付金</t>
    <rPh sb="0" eb="3">
      <t>コウエンカイ</t>
    </rPh>
    <rPh sb="3" eb="6">
      <t>キフキン</t>
    </rPh>
    <phoneticPr fontId="2"/>
  </si>
  <si>
    <t>一般寄付金</t>
    <rPh sb="0" eb="2">
      <t>イッパン</t>
    </rPh>
    <rPh sb="2" eb="5">
      <t>キフキン</t>
    </rPh>
    <phoneticPr fontId="2"/>
  </si>
  <si>
    <t>募金</t>
    <rPh sb="0" eb="2">
      <t>ボキン</t>
    </rPh>
    <phoneticPr fontId="2"/>
  </si>
  <si>
    <t>修繕費</t>
    <rPh sb="0" eb="3">
      <t>シュウゼンヒ</t>
    </rPh>
    <phoneticPr fontId="2"/>
  </si>
  <si>
    <t>経常収益</t>
    <rPh sb="0" eb="2">
      <t>ケイジョウ</t>
    </rPh>
    <rPh sb="2" eb="4">
      <t>シュウエキ</t>
    </rPh>
    <phoneticPr fontId="2"/>
  </si>
  <si>
    <t>受取会費・入会金</t>
    <rPh sb="0" eb="2">
      <t>ウケトリ</t>
    </rPh>
    <rPh sb="2" eb="4">
      <t>カイヒ</t>
    </rPh>
    <rPh sb="5" eb="8">
      <t>ニュウカイキン</t>
    </rPh>
    <phoneticPr fontId="2"/>
  </si>
  <si>
    <t>事業収益</t>
    <rPh sb="0" eb="2">
      <t>ジギョウ</t>
    </rPh>
    <rPh sb="2" eb="4">
      <t>シュウエキ</t>
    </rPh>
    <phoneticPr fontId="2"/>
  </si>
  <si>
    <t>雑収益</t>
    <rPh sb="0" eb="1">
      <t>ザツ</t>
    </rPh>
    <rPh sb="1" eb="3">
      <t>シュウエキ</t>
    </rPh>
    <phoneticPr fontId="2"/>
  </si>
  <si>
    <t>経常費用</t>
    <rPh sb="0" eb="2">
      <t>ケイジョウ</t>
    </rPh>
    <rPh sb="2" eb="4">
      <t>ヒヨウ</t>
    </rPh>
    <phoneticPr fontId="2"/>
  </si>
  <si>
    <t>給与手当</t>
    <rPh sb="0" eb="2">
      <t>キュウヨ</t>
    </rPh>
    <rPh sb="2" eb="4">
      <t>テアテ</t>
    </rPh>
    <phoneticPr fontId="2"/>
  </si>
  <si>
    <t>人件費計</t>
    <rPh sb="0" eb="3">
      <t>ジンケンヒ</t>
    </rPh>
    <rPh sb="3" eb="4">
      <t>ケイ</t>
    </rPh>
    <phoneticPr fontId="2"/>
  </si>
  <si>
    <t>その他経費</t>
    <rPh sb="2" eb="3">
      <t>タ</t>
    </rPh>
    <rPh sb="3" eb="5">
      <t>ケイヒ</t>
    </rPh>
    <phoneticPr fontId="2"/>
  </si>
  <si>
    <t>人件費</t>
    <rPh sb="0" eb="3">
      <t>ジンケンヒ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</si>
  <si>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</si>
  <si>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　事業費計</t>
    <rPh sb="1" eb="3">
      <t>ジギョウ</t>
    </rPh>
    <rPh sb="3" eb="4">
      <t>ヒ</t>
    </rPh>
    <rPh sb="4" eb="5">
      <t>ケイ</t>
    </rPh>
    <phoneticPr fontId="2"/>
  </si>
  <si>
    <t>　管理費計</t>
    <rPh sb="1" eb="3">
      <t>カンリ</t>
    </rPh>
    <rPh sb="3" eb="4">
      <t>ヒ</t>
    </rPh>
    <rPh sb="4" eb="5">
      <t>ケイ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</si>
  <si>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</si>
  <si>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受取寄付金</t>
    <rPh sb="0" eb="2">
      <t>ウケトリ</t>
    </rPh>
    <rPh sb="2" eb="5">
      <t>キフキン</t>
    </rPh>
    <phoneticPr fontId="2"/>
  </si>
  <si>
    <t>受取助成金</t>
    <rPh sb="0" eb="2">
      <t>ウケトリ</t>
    </rPh>
    <rPh sb="2" eb="5">
      <t>ジョセイキン</t>
    </rPh>
    <phoneticPr fontId="2"/>
  </si>
  <si>
    <t>①</t>
    <phoneticPr fontId="2"/>
  </si>
  <si>
    <t>経常収益計　</t>
    <rPh sb="0" eb="2">
      <t>ケイジョウ</t>
    </rPh>
    <rPh sb="2" eb="4">
      <t>シュウエキ</t>
    </rPh>
    <rPh sb="4" eb="5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</si>
  <si>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</si>
  <si>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正会員受取会費</t>
    <rPh sb="0" eb="1">
      <t>セイ</t>
    </rPh>
    <rPh sb="1" eb="3">
      <t>カイイン</t>
    </rPh>
    <rPh sb="3" eb="5">
      <t>ウケトリ</t>
    </rPh>
    <rPh sb="5" eb="7">
      <t>カイヒ</t>
    </rPh>
    <phoneticPr fontId="2"/>
  </si>
  <si>
    <t>入会金</t>
    <rPh sb="0" eb="3">
      <t>ニュウカイキン</t>
    </rPh>
    <phoneticPr fontId="2"/>
  </si>
  <si>
    <t>アルバイト料</t>
    <rPh sb="5" eb="6">
      <t>リョウ</t>
    </rPh>
    <phoneticPr fontId="2"/>
  </si>
  <si>
    <t>通勤費</t>
    <rPh sb="0" eb="2">
      <t>ツウキン</t>
    </rPh>
    <rPh sb="2" eb="3">
      <t>ヒ</t>
    </rPh>
    <phoneticPr fontId="2"/>
  </si>
  <si>
    <t>②</t>
    <phoneticPr fontId="2"/>
  </si>
  <si>
    <t>③</t>
    <phoneticPr fontId="2"/>
  </si>
  <si>
    <t>④</t>
    <phoneticPr fontId="2"/>
  </si>
  <si>
    <t>(1)</t>
    <phoneticPr fontId="2"/>
  </si>
  <si>
    <t>(2)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</si>
  <si>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</si>
  <si>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</si>
  <si>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車両費</t>
    <rPh sb="0" eb="2">
      <t>シャリョウ</t>
    </rPh>
    <rPh sb="2" eb="3">
      <t>ヒ</t>
    </rPh>
    <phoneticPr fontId="2"/>
  </si>
  <si>
    <t>地代家賃</t>
    <rPh sb="0" eb="2">
      <t>チダイ</t>
    </rPh>
    <rPh sb="2" eb="4">
      <t>ヤチン</t>
    </rPh>
    <phoneticPr fontId="2"/>
  </si>
  <si>
    <t>生活費</t>
    <rPh sb="0" eb="3">
      <t>セイカツヒ</t>
    </rPh>
    <phoneticPr fontId="2"/>
  </si>
  <si>
    <t>プログラム費</t>
    <rPh sb="5" eb="6">
      <t>ヒ</t>
    </rPh>
    <phoneticPr fontId="2"/>
  </si>
  <si>
    <t>活動費</t>
    <rPh sb="0" eb="2">
      <t>カツドウ</t>
    </rPh>
    <rPh sb="2" eb="3">
      <t>ヒ</t>
    </rPh>
    <phoneticPr fontId="2"/>
  </si>
  <si>
    <t>研修費</t>
    <rPh sb="0" eb="3">
      <t>ケンシュウヒ</t>
    </rPh>
    <phoneticPr fontId="2"/>
  </si>
  <si>
    <t>器具什器費</t>
    <rPh sb="0" eb="2">
      <t>キグ</t>
    </rPh>
    <rPh sb="2" eb="4">
      <t>ジュウキ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</si>
  <si>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</si>
  <si>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 xml:space="preserve"> 　企画運営と啓発事業</t>
    <rPh sb="2" eb="4">
      <t>キカク</t>
    </rPh>
    <rPh sb="4" eb="6">
      <t>ウンエイ</t>
    </rPh>
    <rPh sb="7" eb="9">
      <t>ケイハツ</t>
    </rPh>
    <rPh sb="9" eb="11">
      <t>ジギョウ</t>
    </rPh>
    <phoneticPr fontId="2"/>
  </si>
  <si>
    <t>その他収益</t>
    <rPh sb="2" eb="3">
      <t>タ</t>
    </rPh>
    <rPh sb="3" eb="5">
      <t>シュウエキ</t>
    </rPh>
    <phoneticPr fontId="2"/>
  </si>
  <si>
    <t xml:space="preserve"> </t>
    <phoneticPr fontId="2"/>
  </si>
  <si>
    <t>　　　特定非営利活動法人　岐阜ダルク　　(単位 : 円)　</t>
    <rPh sb="3" eb="5">
      <t>トクテイ</t>
    </rPh>
    <rPh sb="5" eb="8">
      <t>ヒエイリ</t>
    </rPh>
    <rPh sb="8" eb="10">
      <t>カツドウ</t>
    </rPh>
    <rPh sb="10" eb="12">
      <t>ホウジン</t>
    </rPh>
    <rPh sb="13" eb="15">
      <t>ギフ</t>
    </rPh>
    <rPh sb="21" eb="23">
      <t>タンイ</t>
    </rPh>
    <rPh sb="26" eb="27">
      <t>エン</t>
    </rPh>
    <phoneticPr fontId="2"/>
  </si>
  <si>
    <t>会議費</t>
    <rPh sb="0" eb="3">
      <t>カイギヒ</t>
    </rPh>
    <phoneticPr fontId="2"/>
  </si>
  <si>
    <t>保険料</t>
    <rPh sb="0" eb="3">
      <t>ホケンリョウ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</si>
  <si>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</si>
  <si>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⑤</t>
    <phoneticPr fontId="2"/>
  </si>
  <si>
    <t>障害者の日常生活及び社会生活を総合的に支援するための</t>
    <rPh sb="0" eb="3">
      <t>ショウガイシャ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7">
      <t>ソウゴウ</t>
    </rPh>
    <rPh sb="17" eb="18">
      <t>テキ</t>
    </rPh>
    <rPh sb="19" eb="21">
      <t>シエン</t>
    </rPh>
    <phoneticPr fontId="2"/>
  </si>
  <si>
    <t xml:space="preserve"> 　法律に基づく障害福祉サービス事業</t>
    <rPh sb="2" eb="4">
      <t>ホウリツ</t>
    </rPh>
    <rPh sb="5" eb="6">
      <t>モト</t>
    </rPh>
    <rPh sb="8" eb="10">
      <t>ショウガイ</t>
    </rPh>
    <rPh sb="10" eb="12">
      <t>フクシ</t>
    </rPh>
    <rPh sb="16" eb="18">
      <t>ジギョウ</t>
    </rPh>
    <phoneticPr fontId="2"/>
  </si>
  <si>
    <t>書籍購入</t>
    <rPh sb="0" eb="2">
      <t>ショセキ</t>
    </rPh>
    <rPh sb="2" eb="4">
      <t>コウニュウ</t>
    </rPh>
    <phoneticPr fontId="2"/>
  </si>
  <si>
    <t>諸会費</t>
    <rPh sb="0" eb="3">
      <t>ショカイヒ</t>
    </rPh>
    <phoneticPr fontId="2"/>
  </si>
  <si>
    <t>会議費</t>
    <rPh sb="0" eb="2">
      <t>カイギ</t>
    </rPh>
    <rPh sb="2" eb="3">
      <t>ヒ</t>
    </rPh>
    <phoneticPr fontId="2"/>
  </si>
  <si>
    <t>福利厚生費</t>
    <rPh sb="0" eb="2">
      <t>フクリ</t>
    </rPh>
    <rPh sb="2" eb="5">
      <t>コウセイヒ</t>
    </rPh>
    <phoneticPr fontId="2"/>
  </si>
  <si>
    <t>謝礼金</t>
    <rPh sb="0" eb="3">
      <t>シャレイキン</t>
    </rPh>
    <phoneticPr fontId="2"/>
  </si>
  <si>
    <t>租税公課</t>
    <rPh sb="0" eb="2">
      <t>ソゼイ</t>
    </rPh>
    <rPh sb="2" eb="4">
      <t>コウカ</t>
    </rPh>
    <phoneticPr fontId="2"/>
  </si>
  <si>
    <t>平成31年４月１日から令和2年３月３１日まで</t>
    <rPh sb="11" eb="13">
      <t>レイワ</t>
    </rPh>
    <phoneticPr fontId="2"/>
  </si>
  <si>
    <t>平成31年度　　特定非営利活動に係る事業会計活動計算書</t>
    <rPh sb="0" eb="2">
      <t>ヘイセイ</t>
    </rPh>
    <rPh sb="4" eb="6">
      <t>ネンド</t>
    </rPh>
    <rPh sb="8" eb="10">
      <t>トクテイ</t>
    </rPh>
    <rPh sb="10" eb="11">
      <t>ヒ</t>
    </rPh>
    <rPh sb="11" eb="13">
      <t>エイリ</t>
    </rPh>
    <rPh sb="13" eb="15">
      <t>カツドウ</t>
    </rPh>
    <rPh sb="16" eb="17">
      <t>カカ</t>
    </rPh>
    <rPh sb="18" eb="20">
      <t>ジギョウ</t>
    </rPh>
    <rPh sb="20" eb="22">
      <t>カイケイ</t>
    </rPh>
    <rPh sb="22" eb="24">
      <t>カツドウ</t>
    </rPh>
    <rPh sb="24" eb="27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</si>
</sst>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0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7" xfId="1" applyFont="1" applyBorder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38" fontId="3" fillId="0" borderId="11" xfId="1" applyFont="1" applyBorder="1">
      <alignment vertical="center"/>
    </xf>
    <xf numFmtId="0" fontId="4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/>
    <xf numFmtId="38" fontId="3" fillId="0" borderId="8" xfId="1" applyFont="1" applyBorder="1" applyAlignment="1"/>
    <xf numFmtId="0" fontId="3" fillId="0" borderId="0" xfId="0" applyFont="1" applyBorder="1" applyAlignment="1"/>
    <xf numFmtId="38" fontId="3" fillId="0" borderId="3" xfId="1" applyFont="1" applyBorder="1" applyAlignment="1"/>
    <xf numFmtId="38" fontId="3" fillId="0" borderId="8" xfId="1" applyFont="1" applyFill="1" applyBorder="1">
      <alignment vertical="center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38" fontId="3" fillId="0" borderId="13" xfId="1" applyFont="1" applyBorder="1">
      <alignment vertical="center"/>
    </xf>
    <xf numFmtId="38" fontId="3" fillId="0" borderId="12" xfId="1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38" fontId="3" fillId="0" borderId="3" xfId="1" applyFont="1" applyFill="1" applyBorder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14" xfId="1" applyFont="1" applyBorder="1" applyAlignment="1"/>
    <xf numFmtId="38" fontId="3" fillId="0" borderId="14" xfId="1" applyFont="1" applyBorder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38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8" fontId="3" fillId="0" borderId="3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</xdr:col>
      <xdr:colOff>247650</xdr:colOff>
      <xdr:row>1</xdr:row>
      <xdr:rowOff>228600</xdr:rowOff>
    </xdr:to>
    <xdr:sp macro="" textlink="">
      <xdr:nvSpPr>
        <xdr:cNvPr id="3" name="テキスト ボックス 1"/>
        <xdr:cNvSpPr txBox="1"/>
      </xdr:nvSpPr>
      <xdr:spPr>
        <a:xfrm>
          <a:off x="47625" y="47625"/>
          <a:ext cx="1028700" cy="2667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kern="100">
              <a:effectLst/>
              <a:ea typeface="ＭＳ 明朝"/>
              <a:cs typeface="Times New Roman"/>
            </a:rPr>
            <a:t>第</a:t>
          </a:r>
          <a:r>
            <a:rPr lang="ja-JP" altLang="en-US" sz="1200" kern="100">
              <a:effectLst/>
              <a:ea typeface="ＭＳ 明朝"/>
              <a:cs typeface="Times New Roman"/>
            </a:rPr>
            <a:t>２</a:t>
          </a:r>
          <a:r>
            <a:rPr lang="ja-JP" sz="1200" kern="100">
              <a:effectLst/>
              <a:ea typeface="ＭＳ 明朝"/>
              <a:cs typeface="Times New Roman"/>
            </a:rPr>
            <a:t>号議案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90"/>
  <sheetViews>
    <sheetView tabSelected="1" workbookViewId="0">
      <selection activeCell="E13" sqref="E13"/>
    </sheetView>
  </sheetViews>
  <sheetFormatPr defaultColWidth="9" defaultRowHeight="13.5" x14ac:dyDescent="0.15"/>
  <cols>
    <col min="1" max="1" width="3.125" style="1" customWidth="1"/>
    <col min="2" max="2" width="3.875" style="46" customWidth="1"/>
    <col min="3" max="3" width="3.875" style="1" customWidth="1"/>
    <col min="4" max="4" width="5.375" style="1" customWidth="1"/>
    <col min="5" max="5" width="36.125" style="1" customWidth="1"/>
    <col min="6" max="6" width="9.125" style="1" customWidth="1"/>
    <col min="7" max="9" width="12.125" style="3" customWidth="1"/>
    <col min="10" max="16384" width="9" style="1"/>
  </cols>
  <sheetData>
    <row r="1" spans="1:28" ht="6.75" customHeight="1" x14ac:dyDescent="0.15">
      <c r="B1" s="51"/>
    </row>
    <row r="2" spans="1:28" ht="20.25" customHeight="1" x14ac:dyDescent="0.15">
      <c r="A2" s="52" t="s">
        <v>77</v>
      </c>
      <c r="B2" s="52"/>
      <c r="C2" s="52"/>
      <c r="D2" s="52"/>
      <c r="E2" s="52"/>
      <c r="F2" s="52"/>
      <c r="G2" s="52"/>
      <c r="H2" s="52"/>
      <c r="I2" s="52"/>
    </row>
    <row r="3" spans="1:28" ht="16.5" customHeight="1" x14ac:dyDescent="0.15">
      <c r="A3" s="62" t="s">
        <v>76</v>
      </c>
      <c r="B3" s="62"/>
      <c r="C3" s="62"/>
      <c r="D3" s="62"/>
      <c r="E3" s="62"/>
      <c r="F3" s="62"/>
      <c r="G3" s="62"/>
      <c r="H3" s="62"/>
      <c r="I3" s="62"/>
    </row>
    <row r="4" spans="1:28" ht="16.5" customHeight="1" x14ac:dyDescent="0.15">
      <c r="A4" s="41"/>
      <c r="B4" s="41"/>
      <c r="C4" s="41"/>
      <c r="D4" s="41"/>
      <c r="E4" s="40" t="s">
        <v>62</v>
      </c>
      <c r="F4" s="42" t="s">
        <v>63</v>
      </c>
      <c r="G4" s="43"/>
      <c r="H4" s="43"/>
      <c r="I4" s="43"/>
    </row>
    <row r="5" spans="1:28" ht="18" customHeight="1" x14ac:dyDescent="0.15">
      <c r="A5" s="56" t="s">
        <v>11</v>
      </c>
      <c r="B5" s="57"/>
      <c r="C5" s="57"/>
      <c r="D5" s="57"/>
      <c r="E5" s="57"/>
      <c r="F5" s="58"/>
      <c r="G5" s="53" t="s">
        <v>0</v>
      </c>
      <c r="H5" s="54"/>
      <c r="I5" s="55"/>
    </row>
    <row r="6" spans="1:28" s="17" customFormat="1" ht="15" customHeight="1" x14ac:dyDescent="0.15">
      <c r="A6" s="27" t="s">
        <v>1</v>
      </c>
      <c r="B6" s="28" t="s">
        <v>23</v>
      </c>
      <c r="C6" s="29"/>
      <c r="D6" s="5"/>
      <c r="E6" s="5"/>
      <c r="F6" s="6"/>
      <c r="G6" s="7"/>
      <c r="H6" s="12"/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 x14ac:dyDescent="0.15">
      <c r="A7" s="4"/>
      <c r="B7" s="9">
        <v>1</v>
      </c>
      <c r="C7" s="5" t="s">
        <v>24</v>
      </c>
      <c r="D7" s="5"/>
      <c r="E7" s="5"/>
      <c r="F7" s="6"/>
      <c r="G7" s="7"/>
      <c r="H7" s="10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 x14ac:dyDescent="0.15">
      <c r="A8" s="4"/>
      <c r="B8" s="9"/>
      <c r="C8" s="5"/>
      <c r="D8" s="5" t="s">
        <v>41</v>
      </c>
      <c r="E8" s="5"/>
      <c r="F8" s="6"/>
      <c r="G8" s="7">
        <v>21000</v>
      </c>
      <c r="H8" s="10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customHeight="1" x14ac:dyDescent="0.15">
      <c r="A9" s="4"/>
      <c r="B9" s="9"/>
      <c r="C9" s="5"/>
      <c r="D9" s="5" t="s">
        <v>42</v>
      </c>
      <c r="E9" s="5"/>
      <c r="F9" s="6"/>
      <c r="G9" s="26">
        <v>0</v>
      </c>
      <c r="H9" s="10">
        <f>+G8+G9</f>
        <v>21000</v>
      </c>
      <c r="I9" s="7"/>
    </row>
    <row r="10" spans="1:28" ht="15" customHeight="1" x14ac:dyDescent="0.15">
      <c r="A10" s="4"/>
      <c r="B10" s="9">
        <v>2</v>
      </c>
      <c r="C10" s="5" t="s">
        <v>36</v>
      </c>
      <c r="D10" s="5"/>
      <c r="E10" s="5"/>
      <c r="F10" s="6"/>
      <c r="G10" s="34"/>
      <c r="H10" s="10"/>
      <c r="I10" s="7"/>
    </row>
    <row r="11" spans="1:28" ht="15" customHeight="1" x14ac:dyDescent="0.15">
      <c r="A11" s="4"/>
      <c r="B11" s="9"/>
      <c r="C11" s="5"/>
      <c r="D11" s="5" t="s">
        <v>19</v>
      </c>
      <c r="E11" s="5"/>
      <c r="F11" s="6"/>
      <c r="G11" s="7">
        <v>0</v>
      </c>
      <c r="H11" s="10"/>
      <c r="I11" s="7"/>
    </row>
    <row r="12" spans="1:28" ht="15" customHeight="1" x14ac:dyDescent="0.15">
      <c r="A12" s="4"/>
      <c r="B12" s="9"/>
      <c r="C12" s="5"/>
      <c r="D12" s="5" t="s">
        <v>20</v>
      </c>
      <c r="E12" s="5"/>
      <c r="F12" s="6"/>
      <c r="G12" s="7">
        <v>2381647</v>
      </c>
      <c r="H12" s="10"/>
      <c r="I12" s="7"/>
    </row>
    <row r="13" spans="1:28" ht="15" customHeight="1" x14ac:dyDescent="0.15">
      <c r="A13" s="4"/>
      <c r="B13" s="9"/>
      <c r="C13" s="5"/>
      <c r="D13" s="5" t="s">
        <v>21</v>
      </c>
      <c r="E13" s="5"/>
      <c r="F13" s="6"/>
      <c r="G13" s="8">
        <v>1357586</v>
      </c>
      <c r="H13" s="10">
        <f>+G11+G12+G13</f>
        <v>3739233</v>
      </c>
      <c r="I13" s="7"/>
    </row>
    <row r="14" spans="1:28" ht="15" customHeight="1" x14ac:dyDescent="0.15">
      <c r="A14" s="4"/>
      <c r="B14" s="9">
        <v>3</v>
      </c>
      <c r="C14" s="5" t="s">
        <v>37</v>
      </c>
      <c r="D14" s="5"/>
      <c r="E14" s="5"/>
      <c r="F14" s="6"/>
      <c r="G14" s="7"/>
      <c r="H14" s="10"/>
      <c r="I14" s="7"/>
    </row>
    <row r="15" spans="1:28" ht="15" customHeight="1" x14ac:dyDescent="0.15">
      <c r="A15" s="4"/>
      <c r="B15" s="9"/>
      <c r="C15" s="5"/>
      <c r="D15" s="5" t="s">
        <v>18</v>
      </c>
      <c r="E15" s="5"/>
      <c r="F15" s="6"/>
      <c r="G15" s="8">
        <v>367000</v>
      </c>
      <c r="H15" s="10">
        <f>+G15</f>
        <v>367000</v>
      </c>
      <c r="I15" s="7"/>
    </row>
    <row r="16" spans="1:28" ht="15" customHeight="1" x14ac:dyDescent="0.15">
      <c r="A16" s="4"/>
      <c r="B16" s="9">
        <v>4</v>
      </c>
      <c r="C16" s="61" t="s">
        <v>25</v>
      </c>
      <c r="D16" s="61"/>
      <c r="E16" s="5"/>
      <c r="F16" s="6"/>
      <c r="G16" s="7"/>
      <c r="H16" s="10"/>
      <c r="I16" s="7"/>
    </row>
    <row r="17" spans="1:11" ht="15" customHeight="1" x14ac:dyDescent="0.15">
      <c r="A17" s="4"/>
      <c r="B17" s="9"/>
      <c r="C17" s="45" t="s">
        <v>38</v>
      </c>
      <c r="D17" s="5" t="s">
        <v>4</v>
      </c>
      <c r="F17" s="6"/>
      <c r="G17" s="7">
        <v>9285904</v>
      </c>
      <c r="H17" s="10"/>
      <c r="I17" s="7"/>
    </row>
    <row r="18" spans="1:11" ht="15" customHeight="1" x14ac:dyDescent="0.15">
      <c r="A18" s="4"/>
      <c r="B18" s="9"/>
      <c r="C18" s="45" t="s">
        <v>45</v>
      </c>
      <c r="D18" s="5" t="s">
        <v>5</v>
      </c>
      <c r="F18" s="6"/>
      <c r="G18" s="7">
        <v>7579092</v>
      </c>
      <c r="H18" s="10"/>
      <c r="I18" s="7"/>
    </row>
    <row r="19" spans="1:11" ht="15" customHeight="1" x14ac:dyDescent="0.15">
      <c r="A19" s="4"/>
      <c r="B19" s="9"/>
      <c r="C19" s="45" t="s">
        <v>46</v>
      </c>
      <c r="D19" s="21" t="s">
        <v>6</v>
      </c>
      <c r="F19" s="6"/>
      <c r="G19" s="59">
        <v>1673952</v>
      </c>
      <c r="H19" s="10"/>
      <c r="I19" s="7"/>
    </row>
    <row r="20" spans="1:11" ht="15" customHeight="1" x14ac:dyDescent="0.15">
      <c r="A20" s="4"/>
      <c r="B20" s="9"/>
      <c r="C20" s="5"/>
      <c r="D20" s="21" t="s">
        <v>60</v>
      </c>
      <c r="F20" s="6"/>
      <c r="G20" s="59"/>
      <c r="H20" s="10"/>
      <c r="I20" s="7"/>
    </row>
    <row r="21" spans="1:11" ht="15" customHeight="1" x14ac:dyDescent="0.15">
      <c r="A21" s="4"/>
      <c r="B21" s="9"/>
      <c r="C21" s="45" t="s">
        <v>47</v>
      </c>
      <c r="D21" s="5" t="s">
        <v>7</v>
      </c>
      <c r="F21" s="6"/>
      <c r="G21" s="7">
        <v>265488</v>
      </c>
      <c r="H21" s="10"/>
      <c r="I21" s="7"/>
    </row>
    <row r="22" spans="1:11" ht="15" customHeight="1" x14ac:dyDescent="0.15">
      <c r="A22" s="4"/>
      <c r="B22" s="9"/>
      <c r="C22" s="45" t="s">
        <v>67</v>
      </c>
      <c r="D22" s="21" t="s">
        <v>68</v>
      </c>
      <c r="F22" s="6"/>
      <c r="G22" s="59">
        <v>17698916</v>
      </c>
      <c r="H22" s="10"/>
      <c r="I22" s="7"/>
    </row>
    <row r="23" spans="1:11" ht="15" customHeight="1" x14ac:dyDescent="0.15">
      <c r="A23" s="4"/>
      <c r="B23" s="9"/>
      <c r="C23" s="45"/>
      <c r="D23" s="21" t="s">
        <v>69</v>
      </c>
      <c r="F23" s="6"/>
      <c r="G23" s="60"/>
      <c r="H23" s="7">
        <f>+G17+G18+G19+G21+G22</f>
        <v>36503352</v>
      </c>
      <c r="I23" s="7"/>
    </row>
    <row r="24" spans="1:11" ht="15" customHeight="1" x14ac:dyDescent="0.15">
      <c r="A24" s="4"/>
      <c r="B24" s="9">
        <v>5</v>
      </c>
      <c r="C24" s="44" t="s">
        <v>61</v>
      </c>
      <c r="D24" s="44"/>
      <c r="E24" s="40"/>
      <c r="F24" s="6"/>
      <c r="G24" s="7"/>
      <c r="H24" s="10"/>
      <c r="I24" s="7"/>
    </row>
    <row r="25" spans="1:11" ht="15" customHeight="1" x14ac:dyDescent="0.15">
      <c r="A25" s="4"/>
      <c r="B25" s="9"/>
      <c r="C25" s="45"/>
      <c r="D25" s="5" t="s">
        <v>12</v>
      </c>
      <c r="E25" s="5"/>
      <c r="F25" s="6"/>
      <c r="G25" s="7">
        <v>225</v>
      </c>
      <c r="H25" s="10"/>
      <c r="I25" s="7"/>
    </row>
    <row r="26" spans="1:11" ht="15" customHeight="1" x14ac:dyDescent="0.15">
      <c r="A26" s="4"/>
      <c r="B26" s="9"/>
      <c r="C26" s="5"/>
      <c r="D26" s="5" t="s">
        <v>26</v>
      </c>
      <c r="E26" s="5"/>
      <c r="F26" s="6"/>
      <c r="G26" s="8">
        <v>54385</v>
      </c>
      <c r="H26" s="18">
        <f>+G25+G26</f>
        <v>54610</v>
      </c>
      <c r="I26" s="7"/>
    </row>
    <row r="27" spans="1:11" ht="15" customHeight="1" x14ac:dyDescent="0.15">
      <c r="A27" s="4"/>
      <c r="B27" s="5"/>
      <c r="C27" s="5" t="s">
        <v>39</v>
      </c>
      <c r="D27" s="22"/>
      <c r="E27" s="5"/>
      <c r="F27" s="6"/>
      <c r="G27" s="7"/>
      <c r="H27" s="10"/>
      <c r="I27" s="23">
        <f>+H9+H13+H15+H23+H26</f>
        <v>40685195</v>
      </c>
      <c r="K27" s="5"/>
    </row>
    <row r="28" spans="1:11" ht="15" customHeight="1" x14ac:dyDescent="0.15">
      <c r="A28" s="13" t="s">
        <v>2</v>
      </c>
      <c r="B28" s="14" t="s">
        <v>27</v>
      </c>
      <c r="C28" s="5"/>
      <c r="D28" s="5"/>
      <c r="E28" s="5"/>
      <c r="F28" s="6"/>
      <c r="G28" s="7"/>
      <c r="H28" s="10"/>
      <c r="I28" s="7"/>
    </row>
    <row r="29" spans="1:11" ht="15" customHeight="1" x14ac:dyDescent="0.15">
      <c r="A29" s="13"/>
      <c r="B29" s="9">
        <v>1</v>
      </c>
      <c r="C29" s="61" t="s">
        <v>3</v>
      </c>
      <c r="D29" s="61"/>
      <c r="E29" s="5"/>
      <c r="F29" s="6"/>
      <c r="G29" s="7"/>
      <c r="H29" s="10"/>
      <c r="I29" s="7"/>
    </row>
    <row r="30" spans="1:11" ht="15" customHeight="1" x14ac:dyDescent="0.15">
      <c r="A30" s="13"/>
      <c r="B30" s="9"/>
      <c r="C30" s="38" t="s">
        <v>48</v>
      </c>
      <c r="D30" s="5" t="s">
        <v>31</v>
      </c>
      <c r="E30" s="5"/>
      <c r="F30" s="6"/>
      <c r="G30" s="7"/>
      <c r="H30" s="10"/>
      <c r="I30" s="7"/>
    </row>
    <row r="31" spans="1:11" ht="15" customHeight="1" x14ac:dyDescent="0.15">
      <c r="A31" s="4"/>
      <c r="B31" s="9"/>
      <c r="C31" s="45"/>
      <c r="D31" s="5" t="s">
        <v>28</v>
      </c>
      <c r="E31" s="5"/>
      <c r="F31" s="6"/>
      <c r="G31" s="7">
        <v>10384600</v>
      </c>
      <c r="H31" s="10"/>
      <c r="I31" s="7"/>
    </row>
    <row r="32" spans="1:11" ht="15" customHeight="1" x14ac:dyDescent="0.15">
      <c r="A32" s="4"/>
      <c r="B32" s="9"/>
      <c r="C32" s="45"/>
      <c r="D32" s="5" t="s">
        <v>43</v>
      </c>
      <c r="E32" s="5"/>
      <c r="F32" s="6"/>
      <c r="G32" s="7">
        <v>150400</v>
      </c>
      <c r="H32" s="10"/>
      <c r="I32" s="7"/>
    </row>
    <row r="33" spans="1:9" ht="15" customHeight="1" x14ac:dyDescent="0.15">
      <c r="A33" s="4"/>
      <c r="B33" s="9"/>
      <c r="C33" s="45"/>
      <c r="D33" s="5" t="s">
        <v>44</v>
      </c>
      <c r="E33" s="5"/>
      <c r="F33" s="6"/>
      <c r="G33" s="7">
        <v>123840</v>
      </c>
      <c r="H33" s="10"/>
      <c r="I33" s="7"/>
    </row>
    <row r="34" spans="1:9" ht="15" customHeight="1" x14ac:dyDescent="0.15">
      <c r="A34" s="4"/>
      <c r="B34" s="9"/>
      <c r="C34" s="45"/>
      <c r="D34" s="5" t="s">
        <v>9</v>
      </c>
      <c r="E34" s="5"/>
      <c r="F34" s="6"/>
      <c r="G34" s="7">
        <v>1747542</v>
      </c>
      <c r="H34" s="10"/>
      <c r="I34" s="7"/>
    </row>
    <row r="35" spans="1:9" ht="15" customHeight="1" x14ac:dyDescent="0.15">
      <c r="A35" s="4"/>
      <c r="B35" s="9"/>
      <c r="C35" s="49"/>
      <c r="D35" s="5" t="s">
        <v>73</v>
      </c>
      <c r="E35" s="5"/>
      <c r="F35" s="6"/>
      <c r="G35" s="8">
        <v>21237</v>
      </c>
      <c r="H35" s="10"/>
      <c r="I35" s="7"/>
    </row>
    <row r="36" spans="1:9" ht="15" customHeight="1" x14ac:dyDescent="0.15">
      <c r="A36" s="4"/>
      <c r="B36" s="9"/>
      <c r="C36" s="45"/>
      <c r="D36" s="5" t="s">
        <v>29</v>
      </c>
      <c r="E36" s="5"/>
      <c r="F36" s="6"/>
      <c r="G36" s="37">
        <f>+G31+G32+G33+G34+G35</f>
        <v>12427619</v>
      </c>
      <c r="H36" s="10"/>
      <c r="I36" s="7"/>
    </row>
    <row r="37" spans="1:9" ht="15" customHeight="1" x14ac:dyDescent="0.15">
      <c r="A37" s="4"/>
      <c r="B37" s="9"/>
      <c r="C37" s="38" t="s">
        <v>49</v>
      </c>
      <c r="D37" s="5" t="s">
        <v>30</v>
      </c>
      <c r="E37" s="5"/>
      <c r="F37" s="6"/>
      <c r="G37" s="7"/>
      <c r="H37" s="10"/>
      <c r="I37" s="7"/>
    </row>
    <row r="38" spans="1:9" ht="15" customHeight="1" x14ac:dyDescent="0.15">
      <c r="A38" s="4"/>
      <c r="B38" s="9"/>
      <c r="C38" s="38"/>
      <c r="D38" s="5" t="s">
        <v>74</v>
      </c>
      <c r="E38" s="5"/>
      <c r="F38" s="6"/>
      <c r="G38" s="7">
        <v>65000</v>
      </c>
      <c r="H38" s="10"/>
      <c r="I38" s="7"/>
    </row>
    <row r="39" spans="1:9" ht="15" customHeight="1" x14ac:dyDescent="0.15">
      <c r="A39" s="4"/>
      <c r="B39" s="9"/>
      <c r="C39" s="5"/>
      <c r="D39" s="5" t="s">
        <v>50</v>
      </c>
      <c r="E39" s="5"/>
      <c r="F39" s="6"/>
      <c r="G39" s="7">
        <v>278105</v>
      </c>
      <c r="H39" s="10"/>
      <c r="I39" s="7"/>
    </row>
    <row r="40" spans="1:9" ht="15" customHeight="1" x14ac:dyDescent="0.15">
      <c r="A40" s="4"/>
      <c r="B40" s="9"/>
      <c r="C40" s="5"/>
      <c r="D40" s="5" t="s">
        <v>70</v>
      </c>
      <c r="E40" s="5"/>
      <c r="F40" s="6"/>
      <c r="G40" s="7">
        <v>35274</v>
      </c>
      <c r="H40" s="10"/>
      <c r="I40" s="7"/>
    </row>
    <row r="41" spans="1:9" ht="15" customHeight="1" x14ac:dyDescent="0.15">
      <c r="A41" s="4"/>
      <c r="B41" s="9"/>
      <c r="C41" s="5"/>
      <c r="D41" s="5" t="s">
        <v>56</v>
      </c>
      <c r="E41" s="5"/>
      <c r="F41" s="6"/>
      <c r="G41" s="7">
        <v>643985</v>
      </c>
      <c r="H41" s="10"/>
      <c r="I41" s="7"/>
    </row>
    <row r="42" spans="1:9" ht="15" customHeight="1" x14ac:dyDescent="0.15">
      <c r="A42" s="4"/>
      <c r="B42" s="9"/>
      <c r="C42" s="5"/>
      <c r="D42" s="5" t="s">
        <v>64</v>
      </c>
      <c r="E42" s="5"/>
      <c r="F42" s="6"/>
      <c r="G42" s="39">
        <v>28941</v>
      </c>
      <c r="H42" s="35"/>
      <c r="I42" s="47"/>
    </row>
    <row r="43" spans="1:9" ht="15" customHeight="1" x14ac:dyDescent="0.15">
      <c r="A43" s="4"/>
      <c r="B43" s="9"/>
      <c r="C43" s="5"/>
      <c r="D43" s="5" t="s">
        <v>51</v>
      </c>
      <c r="E43" s="5"/>
      <c r="F43" s="6"/>
      <c r="G43" s="47">
        <v>629518</v>
      </c>
      <c r="H43" s="35"/>
      <c r="I43" s="47"/>
    </row>
    <row r="44" spans="1:9" ht="15" customHeight="1" x14ac:dyDescent="0.15">
      <c r="A44" s="4"/>
      <c r="B44" s="9"/>
      <c r="C44" s="5"/>
      <c r="D44" s="5" t="s">
        <v>52</v>
      </c>
      <c r="E44" s="5"/>
      <c r="F44" s="6"/>
      <c r="G44" s="47">
        <v>291915</v>
      </c>
      <c r="H44" s="35"/>
      <c r="I44" s="47"/>
    </row>
    <row r="45" spans="1:9" ht="15" customHeight="1" x14ac:dyDescent="0.15">
      <c r="A45" s="4"/>
      <c r="B45" s="9"/>
      <c r="C45" s="5"/>
      <c r="D45" s="5" t="s">
        <v>14</v>
      </c>
      <c r="E45" s="5"/>
      <c r="F45" s="6"/>
      <c r="G45" s="47">
        <v>347611</v>
      </c>
      <c r="H45" s="35"/>
      <c r="I45" s="47"/>
    </row>
    <row r="46" spans="1:9" ht="15" customHeight="1" x14ac:dyDescent="0.15">
      <c r="A46" s="4"/>
      <c r="B46" s="9"/>
      <c r="C46" s="5"/>
      <c r="D46" s="5" t="s">
        <v>15</v>
      </c>
      <c r="E46" s="5"/>
      <c r="F46" s="6"/>
      <c r="G46" s="47">
        <v>606855</v>
      </c>
      <c r="H46" s="35"/>
      <c r="I46" s="47"/>
    </row>
    <row r="47" spans="1:9" ht="15" customHeight="1" x14ac:dyDescent="0.15">
      <c r="A47" s="4"/>
      <c r="B47" s="9"/>
      <c r="C47" s="5"/>
      <c r="D47" s="5" t="s">
        <v>22</v>
      </c>
      <c r="E47" s="5"/>
      <c r="F47" s="6"/>
      <c r="G47" s="47">
        <v>134730</v>
      </c>
      <c r="H47" s="35"/>
      <c r="I47" s="47"/>
    </row>
    <row r="48" spans="1:9" ht="15" customHeight="1" x14ac:dyDescent="0.15">
      <c r="A48" s="4"/>
      <c r="B48" s="9"/>
      <c r="C48" s="5"/>
      <c r="D48" s="5" t="s">
        <v>16</v>
      </c>
      <c r="E48" s="5"/>
      <c r="F48" s="6"/>
      <c r="G48" s="47">
        <v>1240365</v>
      </c>
      <c r="H48" s="35"/>
      <c r="I48" s="47"/>
    </row>
    <row r="49" spans="1:9" ht="15" customHeight="1" x14ac:dyDescent="0.15">
      <c r="A49" s="4"/>
      <c r="B49" s="9"/>
      <c r="C49" s="5"/>
      <c r="D49" s="5" t="s">
        <v>53</v>
      </c>
      <c r="E49" s="5"/>
      <c r="F49" s="6"/>
      <c r="G49" s="47">
        <v>2784429</v>
      </c>
      <c r="H49" s="35"/>
      <c r="I49" s="47"/>
    </row>
    <row r="50" spans="1:9" ht="15" customHeight="1" x14ac:dyDescent="0.15">
      <c r="A50" s="4"/>
      <c r="B50" s="9"/>
      <c r="C50" s="5"/>
      <c r="D50" s="5" t="s">
        <v>54</v>
      </c>
      <c r="E50" s="5"/>
      <c r="F50" s="6"/>
      <c r="G50" s="47">
        <v>7169092</v>
      </c>
      <c r="H50" s="35"/>
      <c r="I50" s="47"/>
    </row>
    <row r="51" spans="1:9" ht="15" customHeight="1" x14ac:dyDescent="0.15">
      <c r="A51" s="4"/>
      <c r="B51" s="9"/>
      <c r="C51" s="5"/>
      <c r="D51" s="5" t="s">
        <v>55</v>
      </c>
      <c r="E51" s="5"/>
      <c r="F51" s="6"/>
      <c r="G51" s="47">
        <v>223740</v>
      </c>
      <c r="H51" s="35"/>
      <c r="I51" s="47"/>
    </row>
    <row r="52" spans="1:9" ht="15" customHeight="1" x14ac:dyDescent="0.15">
      <c r="A52" s="4"/>
      <c r="B52" s="9"/>
      <c r="C52" s="5"/>
      <c r="D52" s="5" t="s">
        <v>65</v>
      </c>
      <c r="E52" s="5"/>
      <c r="F52" s="6"/>
      <c r="G52" s="47">
        <v>349970</v>
      </c>
      <c r="H52" s="35"/>
      <c r="I52" s="47"/>
    </row>
    <row r="53" spans="1:9" ht="15" customHeight="1" x14ac:dyDescent="0.15">
      <c r="A53" s="4"/>
      <c r="B53" s="9"/>
      <c r="C53" s="5"/>
      <c r="D53" s="5" t="s">
        <v>57</v>
      </c>
      <c r="E53" s="5"/>
      <c r="F53" s="6"/>
      <c r="G53" s="47">
        <v>172231</v>
      </c>
      <c r="H53" s="35"/>
      <c r="I53" s="47"/>
    </row>
    <row r="54" spans="1:9" ht="15" customHeight="1" x14ac:dyDescent="0.15">
      <c r="A54" s="4"/>
      <c r="B54" s="9"/>
      <c r="C54" s="5"/>
      <c r="D54" s="5" t="s">
        <v>58</v>
      </c>
      <c r="E54" s="5"/>
      <c r="F54" s="6"/>
      <c r="G54" s="47">
        <v>261555</v>
      </c>
      <c r="H54" s="35"/>
      <c r="I54" s="47"/>
    </row>
    <row r="55" spans="1:9" ht="15" customHeight="1" x14ac:dyDescent="0.15">
      <c r="A55" s="4"/>
      <c r="B55" s="9"/>
      <c r="C55" s="5"/>
      <c r="D55" s="5" t="s">
        <v>59</v>
      </c>
      <c r="E55" s="5"/>
      <c r="F55" s="6"/>
      <c r="G55" s="47">
        <v>1627645</v>
      </c>
      <c r="H55" s="35"/>
      <c r="I55" s="47"/>
    </row>
    <row r="56" spans="1:9" ht="15" customHeight="1" x14ac:dyDescent="0.15">
      <c r="A56" s="4"/>
      <c r="B56" s="9"/>
      <c r="C56" s="5"/>
      <c r="D56" s="5" t="s">
        <v>71</v>
      </c>
      <c r="E56" s="5"/>
      <c r="F56" s="6"/>
      <c r="G56" s="47">
        <v>19200</v>
      </c>
      <c r="H56" s="35"/>
      <c r="I56" s="47"/>
    </row>
    <row r="57" spans="1:9" ht="15" customHeight="1" x14ac:dyDescent="0.15">
      <c r="A57" s="4"/>
      <c r="B57" s="9"/>
      <c r="C57" s="5"/>
      <c r="D57" s="5" t="s">
        <v>75</v>
      </c>
      <c r="E57" s="5"/>
      <c r="F57" s="6"/>
      <c r="G57" s="50">
        <v>34200</v>
      </c>
      <c r="H57" s="35"/>
      <c r="I57" s="50"/>
    </row>
    <row r="58" spans="1:9" ht="15" customHeight="1" x14ac:dyDescent="0.15">
      <c r="A58" s="4"/>
      <c r="B58" s="9"/>
      <c r="C58" s="5"/>
      <c r="D58" s="5" t="s">
        <v>17</v>
      </c>
      <c r="E58" s="5"/>
      <c r="F58" s="6"/>
      <c r="G58" s="48">
        <v>96497</v>
      </c>
      <c r="H58" s="35"/>
      <c r="I58" s="47"/>
    </row>
    <row r="59" spans="1:9" ht="15" customHeight="1" x14ac:dyDescent="0.15">
      <c r="A59" s="4"/>
      <c r="B59" s="9"/>
      <c r="C59" s="5"/>
      <c r="D59" s="5" t="s">
        <v>32</v>
      </c>
      <c r="E59" s="5"/>
      <c r="F59" s="6"/>
      <c r="G59" s="48">
        <f>+G38+G39+G40+G41+G42+G43+G44+G45+G46+G47+G48+G49+G50+G51+G52+G53+G54+G55+G56+G57+G58</f>
        <v>17040858</v>
      </c>
      <c r="H59" s="35"/>
      <c r="I59" s="47"/>
    </row>
    <row r="60" spans="1:9" ht="15" customHeight="1" x14ac:dyDescent="0.15">
      <c r="A60" s="4"/>
      <c r="B60" s="9"/>
      <c r="C60" s="5" t="s">
        <v>33</v>
      </c>
      <c r="D60" s="5"/>
      <c r="E60" s="5"/>
      <c r="F60" s="6"/>
      <c r="G60" s="2"/>
      <c r="H60" s="7">
        <f>+G36+G59</f>
        <v>29468477</v>
      </c>
      <c r="I60" s="7"/>
    </row>
    <row r="61" spans="1:9" ht="15" customHeight="1" x14ac:dyDescent="0.15">
      <c r="A61" s="4"/>
      <c r="B61" s="9">
        <v>2</v>
      </c>
      <c r="C61" s="61" t="s">
        <v>8</v>
      </c>
      <c r="D61" s="61"/>
      <c r="E61" s="19"/>
      <c r="F61" s="6"/>
      <c r="G61" s="11"/>
      <c r="H61" s="7"/>
      <c r="I61" s="7"/>
    </row>
    <row r="62" spans="1:9" ht="15" customHeight="1" x14ac:dyDescent="0.15">
      <c r="A62" s="4"/>
      <c r="B62" s="9"/>
      <c r="C62" s="38" t="s">
        <v>48</v>
      </c>
      <c r="D62" s="5" t="s">
        <v>31</v>
      </c>
      <c r="E62" s="19"/>
      <c r="F62" s="6"/>
      <c r="G62" s="7"/>
      <c r="H62" s="7"/>
      <c r="I62" s="7"/>
    </row>
    <row r="63" spans="1:9" ht="15" customHeight="1" x14ac:dyDescent="0.15">
      <c r="A63" s="4"/>
      <c r="B63" s="9"/>
      <c r="C63" s="45"/>
      <c r="D63" s="5" t="s">
        <v>28</v>
      </c>
      <c r="E63" s="19"/>
      <c r="F63" s="6"/>
      <c r="G63" s="11">
        <v>842400</v>
      </c>
      <c r="H63" s="7"/>
      <c r="I63" s="7"/>
    </row>
    <row r="64" spans="1:9" ht="15" customHeight="1" x14ac:dyDescent="0.15">
      <c r="A64" s="4"/>
      <c r="B64" s="9"/>
      <c r="C64" s="45"/>
      <c r="D64" s="5" t="s">
        <v>44</v>
      </c>
      <c r="E64" s="19"/>
      <c r="F64" s="6"/>
      <c r="G64" s="11">
        <v>30960</v>
      </c>
      <c r="H64" s="7"/>
      <c r="I64" s="7"/>
    </row>
    <row r="65" spans="1:12" ht="15" customHeight="1" x14ac:dyDescent="0.15">
      <c r="A65" s="4"/>
      <c r="B65" s="9"/>
      <c r="C65" s="45"/>
      <c r="D65" s="5" t="s">
        <v>9</v>
      </c>
      <c r="E65" s="19"/>
      <c r="F65" s="6"/>
      <c r="G65" s="8">
        <v>148893</v>
      </c>
      <c r="H65" s="7"/>
      <c r="I65" s="7"/>
    </row>
    <row r="66" spans="1:12" ht="15" customHeight="1" x14ac:dyDescent="0.15">
      <c r="A66" s="4"/>
      <c r="B66" s="9"/>
      <c r="C66" s="45"/>
      <c r="D66" s="5" t="s">
        <v>29</v>
      </c>
      <c r="E66" s="19"/>
      <c r="F66" s="6"/>
      <c r="G66" s="37">
        <f>+G63+G64+G65</f>
        <v>1022253</v>
      </c>
      <c r="H66" s="7"/>
      <c r="I66" s="7"/>
    </row>
    <row r="67" spans="1:12" ht="15" customHeight="1" x14ac:dyDescent="0.15">
      <c r="A67" s="4"/>
      <c r="B67" s="9"/>
      <c r="C67" s="38" t="s">
        <v>49</v>
      </c>
      <c r="D67" s="5" t="s">
        <v>30</v>
      </c>
      <c r="E67" s="19"/>
      <c r="F67" s="6"/>
      <c r="G67" s="11"/>
      <c r="H67" s="7"/>
      <c r="I67" s="7"/>
    </row>
    <row r="68" spans="1:12" ht="15" customHeight="1" x14ac:dyDescent="0.15">
      <c r="A68" s="4"/>
      <c r="B68" s="9"/>
      <c r="C68" s="5"/>
      <c r="D68" s="5" t="s">
        <v>13</v>
      </c>
      <c r="E68" s="5"/>
      <c r="F68" s="6"/>
      <c r="G68" s="11">
        <v>239100</v>
      </c>
      <c r="H68" s="7"/>
      <c r="I68" s="7"/>
    </row>
    <row r="69" spans="1:12" ht="15" customHeight="1" x14ac:dyDescent="0.15">
      <c r="A69" s="4"/>
      <c r="B69" s="9"/>
      <c r="C69" s="5"/>
      <c r="D69" s="5" t="s">
        <v>72</v>
      </c>
      <c r="E69" s="5"/>
      <c r="F69" s="6"/>
      <c r="G69" s="11">
        <v>3901</v>
      </c>
      <c r="H69" s="7"/>
      <c r="I69" s="7"/>
    </row>
    <row r="70" spans="1:12" ht="15" customHeight="1" x14ac:dyDescent="0.15">
      <c r="A70" s="4"/>
      <c r="B70" s="9"/>
      <c r="C70" s="5"/>
      <c r="D70" s="5" t="s">
        <v>14</v>
      </c>
      <c r="E70" s="5"/>
      <c r="F70" s="6"/>
      <c r="G70" s="11">
        <v>76869</v>
      </c>
      <c r="H70" s="7"/>
      <c r="I70" s="7"/>
    </row>
    <row r="71" spans="1:12" ht="15" customHeight="1" x14ac:dyDescent="0.15">
      <c r="A71" s="4"/>
      <c r="B71" s="9"/>
      <c r="C71" s="5"/>
      <c r="D71" s="5" t="s">
        <v>15</v>
      </c>
      <c r="E71" s="5"/>
      <c r="F71" s="6"/>
      <c r="G71" s="11">
        <v>11406</v>
      </c>
      <c r="H71" s="7"/>
      <c r="I71" s="7"/>
    </row>
    <row r="72" spans="1:12" ht="15" customHeight="1" x14ac:dyDescent="0.15">
      <c r="A72" s="4"/>
      <c r="B72" s="9"/>
      <c r="C72" s="5"/>
      <c r="D72" s="5" t="s">
        <v>16</v>
      </c>
      <c r="E72" s="5"/>
      <c r="F72" s="6"/>
      <c r="G72" s="11">
        <v>30175</v>
      </c>
      <c r="H72" s="7"/>
      <c r="I72" s="7"/>
    </row>
    <row r="73" spans="1:12" ht="15" customHeight="1" x14ac:dyDescent="0.15">
      <c r="A73" s="4"/>
      <c r="B73" s="9"/>
      <c r="C73" s="5"/>
      <c r="D73" s="5" t="s">
        <v>53</v>
      </c>
      <c r="E73" s="5"/>
      <c r="F73" s="6"/>
      <c r="G73" s="11">
        <v>323331</v>
      </c>
      <c r="H73" s="7"/>
      <c r="I73" s="7"/>
    </row>
    <row r="74" spans="1:12" ht="15" customHeight="1" x14ac:dyDescent="0.15">
      <c r="A74" s="4"/>
      <c r="B74" s="9"/>
      <c r="C74" s="5"/>
      <c r="D74" s="5" t="s">
        <v>59</v>
      </c>
      <c r="E74" s="5"/>
      <c r="F74" s="6"/>
      <c r="G74" s="11">
        <v>37955</v>
      </c>
      <c r="H74" s="7"/>
      <c r="I74" s="7"/>
    </row>
    <row r="75" spans="1:12" ht="15" customHeight="1" x14ac:dyDescent="0.15">
      <c r="A75" s="4"/>
      <c r="B75" s="9"/>
      <c r="C75" s="5"/>
      <c r="D75" s="5" t="s">
        <v>17</v>
      </c>
      <c r="E75" s="5"/>
      <c r="F75" s="6"/>
      <c r="G75" s="7">
        <v>3240</v>
      </c>
      <c r="H75" s="7"/>
      <c r="I75" s="7"/>
    </row>
    <row r="76" spans="1:12" ht="15" customHeight="1" x14ac:dyDescent="0.15">
      <c r="A76" s="4"/>
      <c r="B76" s="9"/>
      <c r="C76" s="5"/>
      <c r="D76" s="5" t="s">
        <v>32</v>
      </c>
      <c r="E76" s="24"/>
      <c r="F76" s="32"/>
      <c r="G76" s="36">
        <f>+G68+G69+G70+G71+G72+G73+G74+G75</f>
        <v>725977</v>
      </c>
      <c r="H76" s="25"/>
      <c r="I76" s="25"/>
    </row>
    <row r="77" spans="1:12" ht="15" customHeight="1" x14ac:dyDescent="0.15">
      <c r="A77" s="4"/>
      <c r="B77" s="9"/>
      <c r="C77" s="5" t="s">
        <v>34</v>
      </c>
      <c r="D77" s="24"/>
      <c r="E77" s="5"/>
      <c r="F77" s="6"/>
      <c r="G77" s="11"/>
      <c r="H77" s="8">
        <f>+G66+G76</f>
        <v>1748230</v>
      </c>
      <c r="I77" s="25"/>
    </row>
    <row r="78" spans="1:12" ht="15" customHeight="1" x14ac:dyDescent="0.15">
      <c r="A78" s="4"/>
      <c r="B78" s="9"/>
      <c r="C78" s="5" t="s">
        <v>40</v>
      </c>
      <c r="D78" s="24"/>
      <c r="E78" s="5"/>
      <c r="F78" s="6"/>
      <c r="G78" s="10"/>
      <c r="H78" s="7"/>
      <c r="I78" s="23">
        <f>+H60+H77</f>
        <v>31216707</v>
      </c>
      <c r="L78" s="5"/>
    </row>
    <row r="79" spans="1:12" ht="15" customHeight="1" x14ac:dyDescent="0.15">
      <c r="A79" s="4"/>
      <c r="B79" s="9"/>
      <c r="C79" s="5"/>
      <c r="D79" s="24" t="s">
        <v>66</v>
      </c>
      <c r="E79" s="5"/>
      <c r="F79" s="6"/>
      <c r="G79" s="7"/>
      <c r="H79" s="12"/>
      <c r="I79" s="25">
        <f>+I27-I78</f>
        <v>9468488</v>
      </c>
    </row>
    <row r="80" spans="1:12" ht="15" customHeight="1" x14ac:dyDescent="0.15">
      <c r="A80" s="4"/>
      <c r="B80" s="9"/>
      <c r="C80" s="5"/>
      <c r="D80" s="24" t="s">
        <v>10</v>
      </c>
      <c r="E80" s="5"/>
      <c r="F80" s="6"/>
      <c r="G80" s="7"/>
      <c r="H80" s="12"/>
      <c r="I80" s="23">
        <v>36386270</v>
      </c>
      <c r="K80" s="5"/>
      <c r="L80" s="5"/>
    </row>
    <row r="81" spans="1:12" ht="15" customHeight="1" thickBot="1" x14ac:dyDescent="0.2">
      <c r="A81" s="15"/>
      <c r="B81" s="16"/>
      <c r="C81" s="17"/>
      <c r="D81" s="33" t="s">
        <v>35</v>
      </c>
      <c r="E81" s="17"/>
      <c r="F81" s="20"/>
      <c r="G81" s="8"/>
      <c r="H81" s="18"/>
      <c r="I81" s="31">
        <f>+I79+I80</f>
        <v>45854758</v>
      </c>
      <c r="K81" s="5"/>
    </row>
    <row r="82" spans="1:12" ht="14.25" thickTop="1" x14ac:dyDescent="0.15">
      <c r="A82" s="5"/>
      <c r="F82" s="5"/>
      <c r="G82" s="10"/>
      <c r="H82" s="10"/>
      <c r="I82" s="30"/>
    </row>
    <row r="83" spans="1:12" x14ac:dyDescent="0.15">
      <c r="A83" s="5"/>
      <c r="F83" s="5"/>
      <c r="G83" s="10"/>
      <c r="H83" s="10"/>
      <c r="I83" s="10"/>
      <c r="K83" s="5"/>
    </row>
    <row r="84" spans="1:12" x14ac:dyDescent="0.15">
      <c r="F84" s="5"/>
      <c r="G84" s="10"/>
      <c r="H84" s="10"/>
      <c r="I84" s="10"/>
      <c r="L84" s="5"/>
    </row>
    <row r="85" spans="1:12" x14ac:dyDescent="0.15">
      <c r="F85" s="5"/>
      <c r="G85" s="10"/>
      <c r="H85" s="10"/>
    </row>
    <row r="86" spans="1:12" x14ac:dyDescent="0.15">
      <c r="F86" s="5"/>
      <c r="G86" s="10"/>
      <c r="H86" s="10"/>
    </row>
    <row r="87" spans="1:12" x14ac:dyDescent="0.15">
      <c r="F87" s="5"/>
      <c r="G87" s="10"/>
      <c r="H87" s="10"/>
    </row>
    <row r="88" spans="1:12" x14ac:dyDescent="0.15">
      <c r="F88" s="5"/>
      <c r="G88" s="10"/>
      <c r="H88" s="19"/>
    </row>
    <row r="89" spans="1:12" x14ac:dyDescent="0.15">
      <c r="F89" s="5"/>
      <c r="G89" s="10"/>
    </row>
    <row r="90" spans="1:12" x14ac:dyDescent="0.15">
      <c r="F90" s="5"/>
    </row>
  </sheetData>
  <mergeCells count="9">
    <mergeCell ref="G22:G23"/>
    <mergeCell ref="C29:D29"/>
    <mergeCell ref="C61:D61"/>
    <mergeCell ref="A2:I2"/>
    <mergeCell ref="A3:I3"/>
    <mergeCell ref="A5:F5"/>
    <mergeCell ref="G5:I5"/>
    <mergeCell ref="C16:D16"/>
    <mergeCell ref="G19:G20"/>
  </mergeCells>
  <phoneticPr fontId="2"/>
  <pageMargins left="0.39370078740157483" right="0" top="0" bottom="0" header="0.31496062992125984" footer="0.31496062992125984"/>
  <pageSetup paperSize="9" fitToWidth="0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stephouse</cp:lastModifiedBy>
  <cp:lastPrinted>2020-06-04T10:17:25Z</cp:lastPrinted>
  <dcterms:created xsi:type="dcterms:W3CDTF">2009-08-25T00:31:15Z</dcterms:created>
  <dcterms:modified xsi:type="dcterms:W3CDTF">2021-07-11T07:39:58Z</dcterms:modified>
</cp:coreProperties>
</file>