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.yoshida\Desktop\"/>
    </mc:Choice>
  </mc:AlternateContent>
  <xr:revisionPtr revIDLastSave="0" documentId="13_ncr:1_{2C0CD803-AA0A-40C8-AD35-D834E6F05955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表紙" sheetId="2" r:id="rId1"/>
    <sheet name="全体" sheetId="1" r:id="rId2"/>
    <sheet name="障害" sheetId="12" r:id="rId3"/>
    <sheet name="事務" sheetId="16" r:id="rId4"/>
    <sheet name="相談" sheetId="3" r:id="rId5"/>
    <sheet name="通所" sheetId="5" r:id="rId6"/>
    <sheet name="訪問" sheetId="8" r:id="rId7"/>
    <sheet name="居宅" sheetId="11" r:id="rId8"/>
    <sheet name="看護" sheetId="17" r:id="rId9"/>
    <sheet name="放デ" sheetId="13" r:id="rId10"/>
    <sheet name="保育" sheetId="14" r:id="rId11"/>
    <sheet name="市民" sheetId="9" r:id="rId12"/>
    <sheet name="カフェ" sheetId="15" r:id="rId13"/>
  </sheets>
  <definedNames>
    <definedName name="_xlnm.Print_Area" localSheetId="12">カフェ!$A$1:$O$41</definedName>
    <definedName name="_xlnm.Print_Area" localSheetId="11">市民!$A$1:$O$42</definedName>
    <definedName name="_xlnm.Print_Area" localSheetId="1">全体!$A$1:$O$50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D18" i="1"/>
  <c r="E18" i="1"/>
  <c r="F18" i="1"/>
  <c r="G18" i="1"/>
  <c r="H18" i="1"/>
  <c r="I18" i="1"/>
  <c r="J18" i="1"/>
  <c r="K18" i="1"/>
  <c r="L18" i="1"/>
  <c r="M18" i="1"/>
  <c r="N18" i="1"/>
  <c r="C18" i="1"/>
  <c r="O38" i="5" l="1"/>
  <c r="O37" i="5"/>
  <c r="K10" i="17"/>
  <c r="I13" i="1"/>
  <c r="J13" i="1"/>
  <c r="K13" i="1"/>
  <c r="L13" i="1"/>
  <c r="M13" i="1"/>
  <c r="N13" i="1"/>
  <c r="I15" i="1"/>
  <c r="J15" i="1"/>
  <c r="K15" i="1"/>
  <c r="L15" i="1"/>
  <c r="M15" i="1"/>
  <c r="N15" i="1"/>
  <c r="I16" i="1"/>
  <c r="J16" i="1"/>
  <c r="K16" i="1"/>
  <c r="L16" i="1"/>
  <c r="M16" i="1"/>
  <c r="N16" i="1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9" i="15"/>
  <c r="O9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21" i="9"/>
  <c r="O22" i="9"/>
  <c r="O23" i="9"/>
  <c r="O24" i="9"/>
  <c r="O25" i="9"/>
  <c r="O26" i="9"/>
  <c r="O27" i="9"/>
  <c r="C42" i="17"/>
  <c r="C41" i="11"/>
  <c r="C41" i="8"/>
  <c r="C40" i="5"/>
  <c r="C41" i="3"/>
  <c r="C40" i="12"/>
  <c r="C41" i="16"/>
  <c r="O34" i="17"/>
  <c r="O35" i="17"/>
  <c r="O36" i="17"/>
  <c r="O37" i="17"/>
  <c r="O38" i="17"/>
  <c r="O39" i="17"/>
  <c r="O40" i="17"/>
  <c r="O41" i="17"/>
  <c r="O37" i="11"/>
  <c r="O38" i="11"/>
  <c r="O39" i="11"/>
  <c r="O40" i="11"/>
  <c r="O8" i="8"/>
  <c r="D9" i="8"/>
  <c r="E9" i="8"/>
  <c r="F9" i="8"/>
  <c r="G9" i="8"/>
  <c r="H9" i="8"/>
  <c r="I9" i="8"/>
  <c r="I10" i="1" s="1"/>
  <c r="J9" i="8"/>
  <c r="J10" i="1" s="1"/>
  <c r="K9" i="8"/>
  <c r="K10" i="1" s="1"/>
  <c r="L9" i="8"/>
  <c r="L10" i="1" s="1"/>
  <c r="M9" i="8"/>
  <c r="M10" i="1" s="1"/>
  <c r="N9" i="8"/>
  <c r="N10" i="1" s="1"/>
  <c r="C9" i="8"/>
  <c r="C10" i="1" s="1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0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10" i="16"/>
  <c r="O40" i="1" l="1"/>
  <c r="O32" i="1"/>
  <c r="O24" i="1"/>
  <c r="O33" i="1"/>
  <c r="O31" i="1"/>
  <c r="O30" i="1"/>
  <c r="O29" i="1"/>
  <c r="O28" i="1"/>
  <c r="O27" i="1"/>
  <c r="O26" i="1"/>
  <c r="O25" i="1"/>
  <c r="O23" i="1"/>
  <c r="O22" i="1"/>
  <c r="O21" i="1"/>
  <c r="O20" i="1"/>
  <c r="O44" i="1"/>
  <c r="O43" i="1"/>
  <c r="O42" i="1"/>
  <c r="O41" i="1"/>
  <c r="O39" i="1"/>
  <c r="O36" i="1"/>
  <c r="O35" i="1"/>
  <c r="O18" i="1"/>
  <c r="O34" i="1"/>
  <c r="O19" i="1"/>
  <c r="D9" i="16" l="1"/>
  <c r="C9" i="16"/>
  <c r="E9" i="16"/>
  <c r="F9" i="16"/>
  <c r="F6" i="1" s="1"/>
  <c r="G9" i="16"/>
  <c r="H9" i="16"/>
  <c r="I9" i="16"/>
  <c r="I6" i="1" s="1"/>
  <c r="J9" i="16"/>
  <c r="J6" i="1" s="1"/>
  <c r="K9" i="16"/>
  <c r="K6" i="1" s="1"/>
  <c r="L9" i="16"/>
  <c r="L6" i="1" s="1"/>
  <c r="M9" i="16"/>
  <c r="M6" i="1" s="1"/>
  <c r="N9" i="16"/>
  <c r="N6" i="1" s="1"/>
  <c r="O7" i="16"/>
  <c r="O8" i="16"/>
  <c r="O9" i="16" l="1"/>
  <c r="O8" i="17"/>
  <c r="O7" i="17"/>
  <c r="D10" i="17" l="1"/>
  <c r="D12" i="1" s="1"/>
  <c r="C10" i="17"/>
  <c r="C12" i="1" s="1"/>
  <c r="N42" i="17"/>
  <c r="M42" i="17"/>
  <c r="L42" i="17"/>
  <c r="K42" i="17"/>
  <c r="J42" i="17"/>
  <c r="I42" i="17"/>
  <c r="H42" i="17"/>
  <c r="G42" i="17"/>
  <c r="F42" i="17"/>
  <c r="E42" i="17"/>
  <c r="D42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N10" i="17"/>
  <c r="N12" i="1" s="1"/>
  <c r="M10" i="17"/>
  <c r="M12" i="1" s="1"/>
  <c r="L10" i="17"/>
  <c r="L12" i="1" s="1"/>
  <c r="K12" i="1"/>
  <c r="J10" i="17"/>
  <c r="J12" i="1" s="1"/>
  <c r="I10" i="17"/>
  <c r="I12" i="1" s="1"/>
  <c r="H10" i="17"/>
  <c r="H12" i="1" s="1"/>
  <c r="G10" i="17"/>
  <c r="G12" i="1" s="1"/>
  <c r="F10" i="17"/>
  <c r="F12" i="1" s="1"/>
  <c r="E10" i="17"/>
  <c r="E12" i="1" s="1"/>
  <c r="O9" i="17"/>
  <c r="O6" i="17"/>
  <c r="I43" i="17" l="1"/>
  <c r="O12" i="1"/>
  <c r="F43" i="17"/>
  <c r="E43" i="17"/>
  <c r="N43" i="17"/>
  <c r="M43" i="17"/>
  <c r="L43" i="17"/>
  <c r="O42" i="17"/>
  <c r="J43" i="17"/>
  <c r="D43" i="17"/>
  <c r="K43" i="17"/>
  <c r="C43" i="17"/>
  <c r="G43" i="17"/>
  <c r="H43" i="17"/>
  <c r="O10" i="17"/>
  <c r="O43" i="17" l="1"/>
  <c r="O14" i="1" l="1"/>
  <c r="N41" i="16" l="1"/>
  <c r="N42" i="16" s="1"/>
  <c r="M41" i="16"/>
  <c r="M42" i="16" s="1"/>
  <c r="L41" i="16"/>
  <c r="K41" i="16"/>
  <c r="J41" i="16"/>
  <c r="I41" i="16"/>
  <c r="H41" i="16"/>
  <c r="G41" i="16"/>
  <c r="F41" i="16"/>
  <c r="E41" i="16"/>
  <c r="D41" i="16"/>
  <c r="H6" i="1"/>
  <c r="G6" i="1"/>
  <c r="E6" i="1"/>
  <c r="D6" i="1"/>
  <c r="C6" i="1"/>
  <c r="O6" i="16"/>
  <c r="D42" i="16" l="1"/>
  <c r="E42" i="16"/>
  <c r="K42" i="16"/>
  <c r="G42" i="16"/>
  <c r="J42" i="16"/>
  <c r="H42" i="16"/>
  <c r="F42" i="16"/>
  <c r="I42" i="16"/>
  <c r="O6" i="1"/>
  <c r="L42" i="16"/>
  <c r="O41" i="16"/>
  <c r="O42" i="16" s="1"/>
  <c r="C42" i="16"/>
  <c r="C16" i="1"/>
  <c r="E16" i="1" l="1"/>
  <c r="H16" i="1"/>
  <c r="D16" i="1"/>
  <c r="F16" i="1"/>
  <c r="G16" i="1"/>
  <c r="O7" i="13" l="1"/>
  <c r="K40" i="14"/>
  <c r="J40" i="14"/>
  <c r="I40" i="14"/>
  <c r="H40" i="14"/>
  <c r="G40" i="14"/>
  <c r="F40" i="14"/>
  <c r="E40" i="14"/>
  <c r="D40" i="14"/>
  <c r="C40" i="14"/>
  <c r="N8" i="14"/>
  <c r="M8" i="14"/>
  <c r="L8" i="14"/>
  <c r="K8" i="14"/>
  <c r="J8" i="14"/>
  <c r="J41" i="14" s="1"/>
  <c r="I8" i="14"/>
  <c r="H8" i="14"/>
  <c r="G8" i="14"/>
  <c r="F8" i="14"/>
  <c r="E8" i="14"/>
  <c r="D8" i="14"/>
  <c r="C8" i="14"/>
  <c r="O7" i="14"/>
  <c r="O6" i="14"/>
  <c r="N41" i="13"/>
  <c r="M41" i="13"/>
  <c r="L41" i="13"/>
  <c r="K41" i="13"/>
  <c r="J41" i="13"/>
  <c r="I41" i="13"/>
  <c r="H41" i="13"/>
  <c r="G41" i="13"/>
  <c r="F41" i="13"/>
  <c r="E41" i="13"/>
  <c r="D41" i="13"/>
  <c r="C41" i="13"/>
  <c r="O10" i="13"/>
  <c r="N9" i="13"/>
  <c r="M9" i="13"/>
  <c r="L9" i="13"/>
  <c r="K9" i="13"/>
  <c r="J9" i="13"/>
  <c r="I9" i="13"/>
  <c r="H9" i="13"/>
  <c r="H13" i="1" s="1"/>
  <c r="G9" i="13"/>
  <c r="G13" i="1" s="1"/>
  <c r="F9" i="13"/>
  <c r="F13" i="1" s="1"/>
  <c r="E9" i="13"/>
  <c r="E13" i="1" s="1"/>
  <c r="D9" i="13"/>
  <c r="D13" i="1" s="1"/>
  <c r="C9" i="13"/>
  <c r="C13" i="1" s="1"/>
  <c r="O8" i="13"/>
  <c r="O6" i="13"/>
  <c r="N40" i="12"/>
  <c r="M40" i="12"/>
  <c r="L40" i="12"/>
  <c r="K40" i="12"/>
  <c r="J40" i="12"/>
  <c r="I40" i="12"/>
  <c r="H40" i="12"/>
  <c r="G40" i="12"/>
  <c r="F40" i="12"/>
  <c r="E40" i="12"/>
  <c r="D40" i="12"/>
  <c r="O10" i="12"/>
  <c r="O9" i="12"/>
  <c r="N8" i="12"/>
  <c r="N7" i="1" s="1"/>
  <c r="M8" i="12"/>
  <c r="M7" i="1" s="1"/>
  <c r="L8" i="12"/>
  <c r="L7" i="1" s="1"/>
  <c r="K8" i="12"/>
  <c r="K7" i="1" s="1"/>
  <c r="J8" i="12"/>
  <c r="J7" i="1" s="1"/>
  <c r="I8" i="12"/>
  <c r="I7" i="1" s="1"/>
  <c r="H8" i="12"/>
  <c r="G8" i="12"/>
  <c r="F8" i="12"/>
  <c r="F7" i="1" s="1"/>
  <c r="E8" i="12"/>
  <c r="E7" i="1" s="1"/>
  <c r="D8" i="12"/>
  <c r="D7" i="1" s="1"/>
  <c r="C8" i="12"/>
  <c r="C7" i="1" s="1"/>
  <c r="O7" i="12"/>
  <c r="O6" i="12"/>
  <c r="C41" i="14" l="1"/>
  <c r="K41" i="14"/>
  <c r="O37" i="1"/>
  <c r="O47" i="1"/>
  <c r="E41" i="14"/>
  <c r="F41" i="14"/>
  <c r="O13" i="1"/>
  <c r="F41" i="12"/>
  <c r="D41" i="12"/>
  <c r="L41" i="12"/>
  <c r="N41" i="12"/>
  <c r="K41" i="12"/>
  <c r="H41" i="12"/>
  <c r="H7" i="1"/>
  <c r="G41" i="12"/>
  <c r="G7" i="1"/>
  <c r="C41" i="12"/>
  <c r="O40" i="12"/>
  <c r="G41" i="14"/>
  <c r="J41" i="12"/>
  <c r="I41" i="14"/>
  <c r="E41" i="12"/>
  <c r="I41" i="12"/>
  <c r="M41" i="12"/>
  <c r="D41" i="14"/>
  <c r="H41" i="14"/>
  <c r="M42" i="13"/>
  <c r="M48" i="1" s="1"/>
  <c r="F42" i="13"/>
  <c r="F48" i="1" s="1"/>
  <c r="J42" i="13"/>
  <c r="J48" i="1" s="1"/>
  <c r="N42" i="13"/>
  <c r="N48" i="1" s="1"/>
  <c r="G42" i="13"/>
  <c r="G48" i="1" s="1"/>
  <c r="K42" i="13"/>
  <c r="K48" i="1" s="1"/>
  <c r="O41" i="13"/>
  <c r="D42" i="13"/>
  <c r="D48" i="1" s="1"/>
  <c r="H42" i="13"/>
  <c r="H48" i="1" s="1"/>
  <c r="L42" i="13"/>
  <c r="L48" i="1" s="1"/>
  <c r="E42" i="13"/>
  <c r="E48" i="1" s="1"/>
  <c r="I42" i="13"/>
  <c r="I48" i="1" s="1"/>
  <c r="C42" i="13"/>
  <c r="C48" i="1" s="1"/>
  <c r="O8" i="14"/>
  <c r="O9" i="13"/>
  <c r="O8" i="12"/>
  <c r="O38" i="1" l="1"/>
  <c r="O48" i="1"/>
  <c r="O7" i="1"/>
  <c r="O41" i="12"/>
  <c r="O42" i="13"/>
  <c r="C9" i="11" l="1"/>
  <c r="C11" i="1" s="1"/>
  <c r="N41" i="11"/>
  <c r="M41" i="11"/>
  <c r="L41" i="11"/>
  <c r="K41" i="11"/>
  <c r="J41" i="11"/>
  <c r="I41" i="11"/>
  <c r="H41" i="11"/>
  <c r="G41" i="11"/>
  <c r="F41" i="11"/>
  <c r="E41" i="11"/>
  <c r="D41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N9" i="11"/>
  <c r="N11" i="1" s="1"/>
  <c r="M9" i="11"/>
  <c r="M11" i="1" s="1"/>
  <c r="L9" i="11"/>
  <c r="L11" i="1" s="1"/>
  <c r="K9" i="11"/>
  <c r="K11" i="1" s="1"/>
  <c r="J9" i="11"/>
  <c r="J11" i="1" s="1"/>
  <c r="I9" i="11"/>
  <c r="I11" i="1" s="1"/>
  <c r="H9" i="11"/>
  <c r="H11" i="1" s="1"/>
  <c r="G9" i="11"/>
  <c r="G11" i="1" s="1"/>
  <c r="F9" i="11"/>
  <c r="F11" i="1" s="1"/>
  <c r="E9" i="11"/>
  <c r="D9" i="11"/>
  <c r="D11" i="1" s="1"/>
  <c r="O8" i="11"/>
  <c r="O7" i="11"/>
  <c r="O6" i="11"/>
  <c r="I42" i="11" l="1"/>
  <c r="E42" i="11"/>
  <c r="E11" i="1"/>
  <c r="M42" i="11"/>
  <c r="G42" i="11"/>
  <c r="K42" i="11"/>
  <c r="F42" i="11"/>
  <c r="J42" i="11"/>
  <c r="N42" i="11"/>
  <c r="O41" i="11"/>
  <c r="D42" i="11"/>
  <c r="H42" i="11"/>
  <c r="L42" i="11"/>
  <c r="C42" i="11"/>
  <c r="O9" i="11"/>
  <c r="D10" i="1"/>
  <c r="E10" i="1"/>
  <c r="F10" i="1"/>
  <c r="G10" i="1"/>
  <c r="H10" i="1"/>
  <c r="C9" i="3"/>
  <c r="C8" i="1" s="1"/>
  <c r="O10" i="1" l="1"/>
  <c r="O11" i="1"/>
  <c r="O42" i="11"/>
  <c r="O6" i="8"/>
  <c r="D9" i="9" l="1"/>
  <c r="E9" i="9"/>
  <c r="F9" i="9"/>
  <c r="G9" i="9"/>
  <c r="H9" i="9"/>
  <c r="I9" i="9"/>
  <c r="J9" i="9"/>
  <c r="K9" i="9"/>
  <c r="L9" i="9"/>
  <c r="M9" i="9"/>
  <c r="N9" i="9"/>
  <c r="O6" i="9"/>
  <c r="O7" i="9"/>
  <c r="C9" i="9"/>
  <c r="C15" i="1" l="1"/>
  <c r="H15" i="1"/>
  <c r="E15" i="1"/>
  <c r="G15" i="1"/>
  <c r="F15" i="1"/>
  <c r="D15" i="1"/>
  <c r="O20" i="9"/>
  <c r="O19" i="9"/>
  <c r="O18" i="9"/>
  <c r="O17" i="9"/>
  <c r="O16" i="9"/>
  <c r="O15" i="9"/>
  <c r="O14" i="9"/>
  <c r="O13" i="9"/>
  <c r="N41" i="9"/>
  <c r="F41" i="9"/>
  <c r="O8" i="9"/>
  <c r="N42" i="9" l="1"/>
  <c r="F42" i="9"/>
  <c r="O15" i="1"/>
  <c r="J41" i="9"/>
  <c r="M41" i="9"/>
  <c r="I41" i="9"/>
  <c r="E41" i="9"/>
  <c r="O10" i="9"/>
  <c r="O11" i="9"/>
  <c r="C41" i="9"/>
  <c r="G41" i="9"/>
  <c r="K41" i="9"/>
  <c r="D41" i="9"/>
  <c r="H41" i="9"/>
  <c r="L41" i="9"/>
  <c r="O9" i="9"/>
  <c r="O12" i="9"/>
  <c r="N49" i="1" l="1"/>
  <c r="I42" i="9"/>
  <c r="H42" i="9"/>
  <c r="D42" i="9"/>
  <c r="M42" i="9"/>
  <c r="K42" i="9"/>
  <c r="J42" i="9"/>
  <c r="G42" i="9"/>
  <c r="C42" i="9"/>
  <c r="F49" i="1"/>
  <c r="L42" i="9"/>
  <c r="E42" i="9"/>
  <c r="O41" i="9"/>
  <c r="O42" i="9" s="1"/>
  <c r="G49" i="1" l="1"/>
  <c r="D49" i="1"/>
  <c r="I49" i="1"/>
  <c r="K49" i="1"/>
  <c r="J49" i="1"/>
  <c r="H49" i="1"/>
  <c r="O46" i="1"/>
  <c r="L49" i="1"/>
  <c r="O45" i="1"/>
  <c r="C49" i="1"/>
  <c r="M49" i="1"/>
  <c r="E49" i="1"/>
  <c r="O13" i="8"/>
  <c r="N41" i="8"/>
  <c r="M41" i="8"/>
  <c r="J41" i="8"/>
  <c r="I41" i="8"/>
  <c r="F41" i="8"/>
  <c r="E41" i="8"/>
  <c r="O7" i="8"/>
  <c r="O49" i="1" l="1"/>
  <c r="E42" i="8"/>
  <c r="M42" i="8"/>
  <c r="O10" i="8"/>
  <c r="O11" i="8"/>
  <c r="C42" i="8"/>
  <c r="G41" i="8"/>
  <c r="G42" i="8" s="1"/>
  <c r="K41" i="8"/>
  <c r="K42" i="8" s="1"/>
  <c r="I42" i="8"/>
  <c r="D41" i="8"/>
  <c r="D42" i="8" s="1"/>
  <c r="H41" i="8"/>
  <c r="H42" i="8" s="1"/>
  <c r="L41" i="8"/>
  <c r="L42" i="8" s="1"/>
  <c r="F42" i="8"/>
  <c r="J42" i="8"/>
  <c r="N42" i="8"/>
  <c r="O9" i="8"/>
  <c r="O12" i="8"/>
  <c r="O41" i="8" l="1"/>
  <c r="O42" i="8" s="1"/>
  <c r="O39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E40" i="5"/>
  <c r="N8" i="5"/>
  <c r="N9" i="1" s="1"/>
  <c r="J8" i="5"/>
  <c r="J9" i="1" s="1"/>
  <c r="F8" i="5"/>
  <c r="F9" i="1" s="1"/>
  <c r="M8" i="5"/>
  <c r="M9" i="1" s="1"/>
  <c r="L8" i="5"/>
  <c r="L9" i="1" s="1"/>
  <c r="K8" i="5"/>
  <c r="K9" i="1" s="1"/>
  <c r="I8" i="5"/>
  <c r="I9" i="1" s="1"/>
  <c r="H8" i="5"/>
  <c r="H9" i="1" s="1"/>
  <c r="G8" i="5"/>
  <c r="G9" i="1" s="1"/>
  <c r="E8" i="5"/>
  <c r="E9" i="1" s="1"/>
  <c r="D8" i="5"/>
  <c r="D9" i="1" s="1"/>
  <c r="C8" i="5"/>
  <c r="C9" i="1" s="1"/>
  <c r="C17" i="1" s="1"/>
  <c r="C50" i="1" s="1"/>
  <c r="O7" i="5"/>
  <c r="O6" i="5"/>
  <c r="O9" i="1" l="1"/>
  <c r="M40" i="5"/>
  <c r="M41" i="5" s="1"/>
  <c r="N40" i="5"/>
  <c r="N41" i="5" s="1"/>
  <c r="I40" i="5"/>
  <c r="I41" i="5" s="1"/>
  <c r="F40" i="5"/>
  <c r="F41" i="5" s="1"/>
  <c r="J40" i="5"/>
  <c r="J41" i="5" s="1"/>
  <c r="D40" i="5"/>
  <c r="D41" i="5" s="1"/>
  <c r="H40" i="5"/>
  <c r="H41" i="5" s="1"/>
  <c r="L40" i="5"/>
  <c r="L41" i="5" s="1"/>
  <c r="O9" i="5"/>
  <c r="O10" i="5"/>
  <c r="C41" i="5"/>
  <c r="G40" i="5"/>
  <c r="G41" i="5" s="1"/>
  <c r="K40" i="5"/>
  <c r="K41" i="5" s="1"/>
  <c r="E41" i="5"/>
  <c r="O8" i="5"/>
  <c r="O11" i="5"/>
  <c r="O40" i="5" l="1"/>
  <c r="O41" i="5" s="1"/>
  <c r="O11" i="3"/>
  <c r="O12" i="3"/>
  <c r="O13" i="3"/>
  <c r="N41" i="3"/>
  <c r="M41" i="3"/>
  <c r="L41" i="3"/>
  <c r="K41" i="3"/>
  <c r="J41" i="3"/>
  <c r="I41" i="3"/>
  <c r="H41" i="3"/>
  <c r="G41" i="3"/>
  <c r="F41" i="3"/>
  <c r="E41" i="3"/>
  <c r="D41" i="3"/>
  <c r="C42" i="3"/>
  <c r="O10" i="3"/>
  <c r="N9" i="3"/>
  <c r="M9" i="3"/>
  <c r="L9" i="3"/>
  <c r="K9" i="3"/>
  <c r="J9" i="3"/>
  <c r="I9" i="3"/>
  <c r="H9" i="3"/>
  <c r="H8" i="1" s="1"/>
  <c r="H17" i="1" s="1"/>
  <c r="G9" i="3"/>
  <c r="G8" i="1" s="1"/>
  <c r="G17" i="1" s="1"/>
  <c r="F9" i="3"/>
  <c r="F8" i="1" s="1"/>
  <c r="F17" i="1" s="1"/>
  <c r="E9" i="3"/>
  <c r="E8" i="1" s="1"/>
  <c r="E17" i="1" s="1"/>
  <c r="D9" i="3"/>
  <c r="D8" i="1" s="1"/>
  <c r="O8" i="3"/>
  <c r="O7" i="3"/>
  <c r="O6" i="3"/>
  <c r="N8" i="1" l="1"/>
  <c r="N17" i="1" s="1"/>
  <c r="L8" i="1"/>
  <c r="L17" i="1" s="1"/>
  <c r="M8" i="1"/>
  <c r="M17" i="1" s="1"/>
  <c r="K8" i="1"/>
  <c r="K17" i="1" s="1"/>
  <c r="J8" i="1"/>
  <c r="J17" i="1" s="1"/>
  <c r="I8" i="1"/>
  <c r="I17" i="1" s="1"/>
  <c r="D17" i="1"/>
  <c r="M42" i="3"/>
  <c r="L42" i="3"/>
  <c r="N42" i="3"/>
  <c r="K42" i="3"/>
  <c r="H42" i="3"/>
  <c r="J42" i="3"/>
  <c r="I42" i="3"/>
  <c r="G42" i="3"/>
  <c r="D42" i="3"/>
  <c r="E42" i="3"/>
  <c r="F42" i="3"/>
  <c r="O41" i="3"/>
  <c r="O9" i="3"/>
  <c r="O8" i="1" l="1"/>
  <c r="O17" i="1"/>
  <c r="O50" i="1" s="1"/>
  <c r="O42" i="3"/>
  <c r="O16" i="1"/>
  <c r="F50" i="1" l="1"/>
  <c r="J50" i="1"/>
  <c r="N50" i="1"/>
  <c r="G50" i="1"/>
  <c r="K50" i="1"/>
  <c r="D50" i="1"/>
  <c r="H50" i="1"/>
  <c r="L50" i="1"/>
  <c r="E50" i="1"/>
  <c r="I50" i="1"/>
  <c r="M50" i="1"/>
</calcChain>
</file>

<file path=xl/sharedStrings.xml><?xml version="1.0" encoding="utf-8"?>
<sst xmlns="http://schemas.openxmlformats.org/spreadsheetml/2006/main" count="806" uniqueCount="175">
  <si>
    <t>合　計</t>
    <rPh sb="0" eb="1">
      <t>ゴウ</t>
    </rPh>
    <rPh sb="2" eb="3">
      <t>ケイ</t>
    </rPh>
    <phoneticPr fontId="3"/>
  </si>
  <si>
    <t>収益</t>
    <rPh sb="0" eb="2">
      <t>シュウエキ</t>
    </rPh>
    <phoneticPr fontId="3"/>
  </si>
  <si>
    <t>経費</t>
    <rPh sb="0" eb="2">
      <t>ケイヒ</t>
    </rPh>
    <phoneticPr fontId="3"/>
  </si>
  <si>
    <t>C　　　営業利益（A－B）</t>
    <rPh sb="4" eb="6">
      <t>エイギョウ</t>
    </rPh>
    <rPh sb="6" eb="8">
      <t>リエキ</t>
    </rPh>
    <phoneticPr fontId="3"/>
  </si>
  <si>
    <t>4月</t>
    <phoneticPr fontId="3"/>
  </si>
  <si>
    <t>特定非営利活動法人わごころ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</si>
  <si>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特定非営利活動法人わごころ</t>
    <phoneticPr fontId="3"/>
  </si>
  <si>
    <t>(単位:円）</t>
    <rPh sb="1" eb="3">
      <t>タンイ</t>
    </rPh>
    <rPh sb="4" eb="5">
      <t>エン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</si>
  <si>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</si>
  <si>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</si>
  <si>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</si>
  <si>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</si>
  <si>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</si>
  <si>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</si>
  <si>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</si>
  <si>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</si>
  <si>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</si>
  <si>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</si>
  <si>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</si>
  <si>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①通所介護</t>
    <rPh sb="1" eb="3">
      <t>ツウショ</t>
    </rPh>
    <rPh sb="3" eb="5">
      <t>カイゴ</t>
    </rPh>
    <phoneticPr fontId="3"/>
  </si>
  <si>
    <t>②利用料収入</t>
    <rPh sb="1" eb="3">
      <t>リヨウ</t>
    </rPh>
    <rPh sb="3" eb="4">
      <t>リョウ</t>
    </rPh>
    <rPh sb="4" eb="6">
      <t>シュウニュウ</t>
    </rPh>
    <phoneticPr fontId="3"/>
  </si>
  <si>
    <t>③１介護支援費</t>
    <rPh sb="2" eb="4">
      <t>カイゴ</t>
    </rPh>
    <rPh sb="4" eb="6">
      <t>シエン</t>
    </rPh>
    <rPh sb="6" eb="7">
      <t>ヒ</t>
    </rPh>
    <phoneticPr fontId="3"/>
  </si>
  <si>
    <t>③２予防支援費</t>
    <rPh sb="2" eb="4">
      <t>ヨボウ</t>
    </rPh>
    <rPh sb="4" eb="6">
      <t>シエン</t>
    </rPh>
    <rPh sb="6" eb="7">
      <t>ヒ</t>
    </rPh>
    <phoneticPr fontId="3"/>
  </si>
  <si>
    <t>③３認定調査費　　　　住宅改修</t>
    <phoneticPr fontId="3"/>
  </si>
  <si>
    <t>入会金</t>
    <rPh sb="0" eb="3">
      <t>ニュウカイキン</t>
    </rPh>
    <phoneticPr fontId="3"/>
  </si>
  <si>
    <t>年会費</t>
    <rPh sb="0" eb="3">
      <t>ネンカイヒ</t>
    </rPh>
    <phoneticPr fontId="3"/>
  </si>
  <si>
    <t>A　　　　　　　　計　①～②</t>
    <rPh sb="9" eb="10">
      <t>ケイ</t>
    </rPh>
    <phoneticPr fontId="3"/>
  </si>
  <si>
    <t>総　合　活　動　予　算　書</t>
    <rPh sb="0" eb="1">
      <t>ソウ</t>
    </rPh>
    <rPh sb="2" eb="3">
      <t>ア</t>
    </rPh>
    <rPh sb="4" eb="5">
      <t>カツ</t>
    </rPh>
    <rPh sb="6" eb="7">
      <t>ドウ</t>
    </rPh>
    <phoneticPr fontId="3"/>
  </si>
  <si>
    <t>総　合　活　動　予　算　書</t>
    <phoneticPr fontId="3"/>
  </si>
  <si>
    <t>活動予算内訳表（通所）</t>
    <rPh sb="4" eb="6">
      <t>ウチワケ</t>
    </rPh>
    <rPh sb="6" eb="7">
      <t>ヒョウ</t>
    </rPh>
    <rPh sb="8" eb="10">
      <t>ツウショ</t>
    </rPh>
    <phoneticPr fontId="3"/>
  </si>
  <si>
    <t>活動予算内訳表（居宅）</t>
    <rPh sb="8" eb="10">
      <t>キョタク</t>
    </rPh>
    <phoneticPr fontId="3"/>
  </si>
  <si>
    <t>活動予算内訳表（市民活動）</t>
    <rPh sb="8" eb="10">
      <t>シミン</t>
    </rPh>
    <rPh sb="10" eb="12">
      <t>カツドウ</t>
    </rPh>
    <phoneticPr fontId="3"/>
  </si>
  <si>
    <t>⑧事務所費収入</t>
    <phoneticPr fontId="3"/>
  </si>
  <si>
    <t>A　　　　　　　　計　⑧</t>
    <rPh sb="9" eb="10">
      <t>ケイ</t>
    </rPh>
    <phoneticPr fontId="3"/>
  </si>
  <si>
    <t>活動予算内訳表（相談）</t>
    <rPh sb="8" eb="10">
      <t>ソウダン</t>
    </rPh>
    <phoneticPr fontId="3"/>
  </si>
  <si>
    <t>活動予算内訳表（障害）</t>
    <rPh sb="8" eb="10">
      <t>ショウガイ</t>
    </rPh>
    <phoneticPr fontId="3"/>
  </si>
  <si>
    <t>①児童発達支援</t>
    <rPh sb="1" eb="3">
      <t>ジドウ</t>
    </rPh>
    <rPh sb="3" eb="5">
      <t>ハッタツ</t>
    </rPh>
    <rPh sb="5" eb="7">
      <t>シエン</t>
    </rPh>
    <phoneticPr fontId="3"/>
  </si>
  <si>
    <t>活動予算内訳表（放課後等デイ）</t>
    <rPh sb="4" eb="6">
      <t>ウチワケ</t>
    </rPh>
    <rPh sb="6" eb="7">
      <t>ヒョウ</t>
    </rPh>
    <rPh sb="8" eb="11">
      <t>ホウカゴ</t>
    </rPh>
    <rPh sb="11" eb="12">
      <t>トウ</t>
    </rPh>
    <phoneticPr fontId="3"/>
  </si>
  <si>
    <t>活動予算内訳表（保育）</t>
    <rPh sb="4" eb="6">
      <t>ウチワケ</t>
    </rPh>
    <rPh sb="6" eb="7">
      <t>ヒョウ</t>
    </rPh>
    <rPh sb="8" eb="10">
      <t>ホイク</t>
    </rPh>
    <phoneticPr fontId="3"/>
  </si>
  <si>
    <t>0年1ヵ月目</t>
    <rPh sb="1" eb="2">
      <t>ネン</t>
    </rPh>
    <rPh sb="4" eb="5">
      <t>ゲツ</t>
    </rPh>
    <rPh sb="5" eb="6">
      <t>メ</t>
    </rPh>
    <phoneticPr fontId="3"/>
  </si>
  <si>
    <t>0年2ヵ月目</t>
    <rPh sb="1" eb="2">
      <t>ネン</t>
    </rPh>
    <rPh sb="4" eb="5">
      <t>ゲツ</t>
    </rPh>
    <rPh sb="5" eb="6">
      <t>メ</t>
    </rPh>
    <phoneticPr fontId="3"/>
  </si>
  <si>
    <t>0年3ヵ月目</t>
    <rPh sb="1" eb="2">
      <t>ネン</t>
    </rPh>
    <rPh sb="4" eb="5">
      <t>ゲツ</t>
    </rPh>
    <rPh sb="5" eb="6">
      <t>メ</t>
    </rPh>
    <phoneticPr fontId="3"/>
  </si>
  <si>
    <t>活動予算内訳表（コミュニティカフェ）</t>
    <phoneticPr fontId="3"/>
  </si>
  <si>
    <t>⑩補助金収入</t>
    <rPh sb="1" eb="4">
      <t>ホジョキン</t>
    </rPh>
    <rPh sb="4" eb="6">
      <t>シュウニュウ</t>
    </rPh>
    <phoneticPr fontId="3"/>
  </si>
  <si>
    <t>食事代</t>
    <rPh sb="0" eb="2">
      <t>ショクジ</t>
    </rPh>
    <rPh sb="2" eb="3">
      <t>ダイ</t>
    </rPh>
    <phoneticPr fontId="3"/>
  </si>
  <si>
    <t>1年3ヵ月目</t>
    <rPh sb="1" eb="2">
      <t>ネン</t>
    </rPh>
    <rPh sb="4" eb="5">
      <t>ゲツ</t>
    </rPh>
    <rPh sb="5" eb="6">
      <t>メ</t>
    </rPh>
    <phoneticPr fontId="3"/>
  </si>
  <si>
    <t>1年4ヵ月目</t>
    <rPh sb="1" eb="2">
      <t>ネン</t>
    </rPh>
    <rPh sb="4" eb="5">
      <t>ゲツ</t>
    </rPh>
    <rPh sb="5" eb="6">
      <t>メ</t>
    </rPh>
    <phoneticPr fontId="3"/>
  </si>
  <si>
    <t>1年5ヵ月目</t>
    <rPh sb="1" eb="2">
      <t>ネン</t>
    </rPh>
    <rPh sb="4" eb="5">
      <t>ゲツ</t>
    </rPh>
    <rPh sb="5" eb="6">
      <t>メ</t>
    </rPh>
    <phoneticPr fontId="3"/>
  </si>
  <si>
    <t>1年6ヵ月目</t>
    <rPh sb="1" eb="2">
      <t>ネン</t>
    </rPh>
    <rPh sb="4" eb="5">
      <t>ゲツ</t>
    </rPh>
    <rPh sb="5" eb="6">
      <t>メ</t>
    </rPh>
    <phoneticPr fontId="3"/>
  </si>
  <si>
    <t>1年7ヵ月目</t>
    <rPh sb="1" eb="2">
      <t>ネン</t>
    </rPh>
    <rPh sb="4" eb="5">
      <t>ゲツ</t>
    </rPh>
    <rPh sb="5" eb="6">
      <t>メ</t>
    </rPh>
    <phoneticPr fontId="3"/>
  </si>
  <si>
    <t>1年8ヵ月目</t>
    <rPh sb="1" eb="2">
      <t>ネン</t>
    </rPh>
    <rPh sb="4" eb="5">
      <t>ゲツ</t>
    </rPh>
    <rPh sb="5" eb="6">
      <t>メ</t>
    </rPh>
    <phoneticPr fontId="3"/>
  </si>
  <si>
    <t>1年9ヵ月目</t>
    <rPh sb="1" eb="2">
      <t>ネン</t>
    </rPh>
    <rPh sb="4" eb="5">
      <t>ゲツ</t>
    </rPh>
    <rPh sb="5" eb="6">
      <t>メ</t>
    </rPh>
    <phoneticPr fontId="3"/>
  </si>
  <si>
    <t>1年10ヵ月目</t>
    <rPh sb="1" eb="2">
      <t>ネン</t>
    </rPh>
    <rPh sb="5" eb="6">
      <t>ゲツ</t>
    </rPh>
    <rPh sb="6" eb="7">
      <t>メ</t>
    </rPh>
    <phoneticPr fontId="3"/>
  </si>
  <si>
    <t>1年11ヵ月目</t>
    <rPh sb="1" eb="2">
      <t>ネン</t>
    </rPh>
    <rPh sb="5" eb="6">
      <t>ゲツ</t>
    </rPh>
    <rPh sb="6" eb="7">
      <t>メ</t>
    </rPh>
    <phoneticPr fontId="3"/>
  </si>
  <si>
    <t>1年12ヵ月目</t>
    <rPh sb="1" eb="2">
      <t>ネン</t>
    </rPh>
    <rPh sb="5" eb="6">
      <t>ゲツ</t>
    </rPh>
    <rPh sb="6" eb="7">
      <t>メ</t>
    </rPh>
    <phoneticPr fontId="3"/>
  </si>
  <si>
    <t>2年2ヵ月目</t>
    <rPh sb="1" eb="2">
      <t>ネン</t>
    </rPh>
    <rPh sb="4" eb="5">
      <t>ゲツ</t>
    </rPh>
    <rPh sb="5" eb="6">
      <t>メ</t>
    </rPh>
    <phoneticPr fontId="3"/>
  </si>
  <si>
    <t>③認定調査費</t>
    <rPh sb="1" eb="3">
      <t>ニンテイ</t>
    </rPh>
    <rPh sb="3" eb="5">
      <t>チョウサ</t>
    </rPh>
    <rPh sb="5" eb="6">
      <t>ヒ</t>
    </rPh>
    <phoneticPr fontId="3"/>
  </si>
  <si>
    <t>A　　　　　　　　計</t>
    <rPh sb="9" eb="10">
      <t>ケイ</t>
    </rPh>
    <phoneticPr fontId="3"/>
  </si>
  <si>
    <t>①居宅介護収入</t>
    <rPh sb="1" eb="3">
      <t>キョタク</t>
    </rPh>
    <rPh sb="3" eb="5">
      <t>カイゴ</t>
    </rPh>
    <rPh sb="5" eb="7">
      <t>シュウニュウ</t>
    </rPh>
    <phoneticPr fontId="3"/>
  </si>
  <si>
    <t>②利用料収入</t>
    <phoneticPr fontId="3"/>
  </si>
  <si>
    <t>A　　　　　　　　計　①～③</t>
    <rPh sb="9" eb="10">
      <t>ケイ</t>
    </rPh>
    <phoneticPr fontId="3"/>
  </si>
  <si>
    <t>②児童計画支援</t>
    <rPh sb="1" eb="3">
      <t>ジドウ</t>
    </rPh>
    <rPh sb="3" eb="5">
      <t>ケイカク</t>
    </rPh>
    <rPh sb="5" eb="7">
      <t>シエン</t>
    </rPh>
    <phoneticPr fontId="3"/>
  </si>
  <si>
    <t>①障害福祉サービス</t>
    <rPh sb="1" eb="3">
      <t>ショウガイ</t>
    </rPh>
    <rPh sb="3" eb="5">
      <t>フクシ</t>
    </rPh>
    <phoneticPr fontId="3"/>
  </si>
  <si>
    <t>①訪問介護収入</t>
    <rPh sb="1" eb="3">
      <t>ホウモン</t>
    </rPh>
    <rPh sb="3" eb="5">
      <t>カイゴ</t>
    </rPh>
    <rPh sb="5" eb="7">
      <t>シュウニュウ</t>
    </rPh>
    <phoneticPr fontId="3"/>
  </si>
  <si>
    <t>⓪助成金収入</t>
    <rPh sb="1" eb="4">
      <t>ジョセイキン</t>
    </rPh>
    <rPh sb="4" eb="6">
      <t>シュウニュウ</t>
    </rPh>
    <phoneticPr fontId="3"/>
  </si>
  <si>
    <t>③④通所介護</t>
    <rPh sb="2" eb="4">
      <t>ツウショ</t>
    </rPh>
    <rPh sb="4" eb="6">
      <t>カイゴ</t>
    </rPh>
    <phoneticPr fontId="3"/>
  </si>
  <si>
    <t>③④訪問介護収入</t>
    <rPh sb="2" eb="4">
      <t>ホウモン</t>
    </rPh>
    <rPh sb="4" eb="6">
      <t>カイゴ</t>
    </rPh>
    <rPh sb="6" eb="8">
      <t>シュウニュウ</t>
    </rPh>
    <phoneticPr fontId="3"/>
  </si>
  <si>
    <t>⑤居宅介護支援</t>
    <phoneticPr fontId="3"/>
  </si>
  <si>
    <t>②⑦相談支援</t>
    <rPh sb="2" eb="4">
      <t>ソウダン</t>
    </rPh>
    <rPh sb="4" eb="6">
      <t>シエン</t>
    </rPh>
    <phoneticPr fontId="3"/>
  </si>
  <si>
    <t>1年2ヵ月目</t>
    <rPh sb="1" eb="2">
      <t>ネン</t>
    </rPh>
    <rPh sb="4" eb="5">
      <t>ゲツ</t>
    </rPh>
    <rPh sb="5" eb="6">
      <t>メ</t>
    </rPh>
    <phoneticPr fontId="3"/>
  </si>
  <si>
    <t>①保育園</t>
    <rPh sb="1" eb="3">
      <t>ホイク</t>
    </rPh>
    <rPh sb="3" eb="4">
      <t>エン</t>
    </rPh>
    <phoneticPr fontId="3"/>
  </si>
  <si>
    <t>活動予算内訳表（訪問）</t>
    <rPh sb="8" eb="10">
      <t>ホウモン</t>
    </rPh>
    <phoneticPr fontId="3"/>
  </si>
  <si>
    <t>活動予算内訳表（事務）</t>
    <rPh sb="8" eb="10">
      <t>ジム</t>
    </rPh>
    <phoneticPr fontId="3"/>
  </si>
  <si>
    <t>⑦放デイ・自発支援</t>
    <rPh sb="1" eb="2">
      <t>ホウ</t>
    </rPh>
    <rPh sb="5" eb="7">
      <t>ジハツ</t>
    </rPh>
    <rPh sb="7" eb="9">
      <t>シエン</t>
    </rPh>
    <phoneticPr fontId="3"/>
  </si>
  <si>
    <t>③④⑥訪問看護</t>
    <rPh sb="3" eb="5">
      <t>ホウモン</t>
    </rPh>
    <rPh sb="5" eb="7">
      <t>カンゴ</t>
    </rPh>
    <phoneticPr fontId="3"/>
  </si>
  <si>
    <t>①訪問看護収入</t>
    <rPh sb="1" eb="3">
      <t>ホウモン</t>
    </rPh>
    <rPh sb="3" eb="5">
      <t>カンゴ</t>
    </rPh>
    <rPh sb="5" eb="7">
      <t>シュウニュウ</t>
    </rPh>
    <phoneticPr fontId="3"/>
  </si>
  <si>
    <t>②訪問看護予防収入</t>
    <rPh sb="1" eb="3">
      <t>ホウモン</t>
    </rPh>
    <rPh sb="3" eb="5">
      <t>カンゴ</t>
    </rPh>
    <rPh sb="5" eb="7">
      <t>ヨボウ</t>
    </rPh>
    <rPh sb="7" eb="9">
      <t>シュウニュウ</t>
    </rPh>
    <phoneticPr fontId="3"/>
  </si>
  <si>
    <t>③健康保険訪問看護</t>
    <rPh sb="1" eb="3">
      <t>ケンコウ</t>
    </rPh>
    <rPh sb="3" eb="5">
      <t>ホケン</t>
    </rPh>
    <rPh sb="5" eb="7">
      <t>ホウモン</t>
    </rPh>
    <rPh sb="7" eb="9">
      <t>カンゴ</t>
    </rPh>
    <phoneticPr fontId="3"/>
  </si>
  <si>
    <t>④利用料収入</t>
    <phoneticPr fontId="3"/>
  </si>
  <si>
    <t>A　　　　　　　　計　①～④</t>
    <rPh sb="9" eb="10">
      <t>ケイ</t>
    </rPh>
    <phoneticPr fontId="3"/>
  </si>
  <si>
    <t>活動予算内訳表（看護）</t>
    <rPh sb="8" eb="10">
      <t>カンゴ</t>
    </rPh>
    <phoneticPr fontId="3"/>
  </si>
  <si>
    <t>①障害計画支援</t>
    <rPh sb="1" eb="3">
      <t>ショウガイ</t>
    </rPh>
    <rPh sb="3" eb="5">
      <t>ケイカク</t>
    </rPh>
    <rPh sb="5" eb="7">
      <t>シエン</t>
    </rPh>
    <phoneticPr fontId="3"/>
  </si>
  <si>
    <t>⑩市民活動</t>
    <rPh sb="1" eb="3">
      <t>シミン</t>
    </rPh>
    <rPh sb="3" eb="5">
      <t>カツドウ</t>
    </rPh>
    <phoneticPr fontId="3"/>
  </si>
  <si>
    <t>⑪コミュニティカフェ</t>
    <phoneticPr fontId="3"/>
  </si>
  <si>
    <t>1年1ヵ月目</t>
    <rPh sb="1" eb="2">
      <t>ネン</t>
    </rPh>
    <rPh sb="4" eb="5">
      <t>ゲツ</t>
    </rPh>
    <rPh sb="5" eb="6">
      <t>メ</t>
    </rPh>
    <phoneticPr fontId="3"/>
  </si>
  <si>
    <t>2年3ヵ月目</t>
    <rPh sb="1" eb="2">
      <t>ネン</t>
    </rPh>
    <rPh sb="4" eb="5">
      <t>ゲツ</t>
    </rPh>
    <rPh sb="5" eb="6">
      <t>メ</t>
    </rPh>
    <phoneticPr fontId="3"/>
  </si>
  <si>
    <t>2年4ヵ月目</t>
    <rPh sb="1" eb="2">
      <t>ネン</t>
    </rPh>
    <rPh sb="4" eb="5">
      <t>ゲツ</t>
    </rPh>
    <rPh sb="5" eb="6">
      <t>メ</t>
    </rPh>
    <phoneticPr fontId="3"/>
  </si>
  <si>
    <t>2年5ヵ月目</t>
    <rPh sb="1" eb="2">
      <t>ネン</t>
    </rPh>
    <rPh sb="4" eb="5">
      <t>ゲツ</t>
    </rPh>
    <rPh sb="5" eb="6">
      <t>メ</t>
    </rPh>
    <phoneticPr fontId="3"/>
  </si>
  <si>
    <t>2年6ヵ月目</t>
    <rPh sb="1" eb="2">
      <t>ネン</t>
    </rPh>
    <rPh sb="4" eb="5">
      <t>ゲツ</t>
    </rPh>
    <rPh sb="5" eb="6">
      <t>メ</t>
    </rPh>
    <phoneticPr fontId="3"/>
  </si>
  <si>
    <t>2年7ヵ月目</t>
    <rPh sb="1" eb="2">
      <t>ネン</t>
    </rPh>
    <rPh sb="4" eb="5">
      <t>ゲツ</t>
    </rPh>
    <rPh sb="5" eb="6">
      <t>メ</t>
    </rPh>
    <phoneticPr fontId="3"/>
  </si>
  <si>
    <t>2年8ヵ月目</t>
    <rPh sb="1" eb="2">
      <t>ネン</t>
    </rPh>
    <rPh sb="4" eb="5">
      <t>ゲツ</t>
    </rPh>
    <rPh sb="5" eb="6">
      <t>メ</t>
    </rPh>
    <phoneticPr fontId="3"/>
  </si>
  <si>
    <t>2年9ヵ月目</t>
    <rPh sb="1" eb="2">
      <t>ネン</t>
    </rPh>
    <rPh sb="4" eb="5">
      <t>ゲツ</t>
    </rPh>
    <rPh sb="5" eb="6">
      <t>メ</t>
    </rPh>
    <phoneticPr fontId="3"/>
  </si>
  <si>
    <t>2年10ヵ月目</t>
    <rPh sb="1" eb="2">
      <t>ネン</t>
    </rPh>
    <rPh sb="5" eb="6">
      <t>ゲツ</t>
    </rPh>
    <rPh sb="6" eb="7">
      <t>メ</t>
    </rPh>
    <phoneticPr fontId="3"/>
  </si>
  <si>
    <t>2年11ヵ月目</t>
    <rPh sb="1" eb="2">
      <t>ネン</t>
    </rPh>
    <rPh sb="5" eb="6">
      <t>ゲツ</t>
    </rPh>
    <rPh sb="6" eb="7">
      <t>メ</t>
    </rPh>
    <phoneticPr fontId="3"/>
  </si>
  <si>
    <t>2年12ヵ月目</t>
    <rPh sb="1" eb="2">
      <t>ネン</t>
    </rPh>
    <rPh sb="5" eb="6">
      <t>ゲツ</t>
    </rPh>
    <rPh sb="6" eb="7">
      <t>メ</t>
    </rPh>
    <phoneticPr fontId="3"/>
  </si>
  <si>
    <t>3年2ヵ月目</t>
    <rPh sb="1" eb="2">
      <t>ネン</t>
    </rPh>
    <rPh sb="4" eb="5">
      <t>ゲツ</t>
    </rPh>
    <rPh sb="5" eb="6">
      <t>メ</t>
    </rPh>
    <phoneticPr fontId="3"/>
  </si>
  <si>
    <t>労働局助成金</t>
    <rPh sb="0" eb="2">
      <t>ロウドウ</t>
    </rPh>
    <rPh sb="2" eb="3">
      <t>キョク</t>
    </rPh>
    <rPh sb="3" eb="6">
      <t>ジョセイキン</t>
    </rPh>
    <phoneticPr fontId="3"/>
  </si>
  <si>
    <t>⑧企業主導型保育園</t>
    <rPh sb="1" eb="3">
      <t>キギョウ</t>
    </rPh>
    <rPh sb="3" eb="5">
      <t>シュドウ</t>
    </rPh>
    <rPh sb="5" eb="6">
      <t>ガタ</t>
    </rPh>
    <rPh sb="6" eb="9">
      <t>ホイクエン</t>
    </rPh>
    <phoneticPr fontId="3"/>
  </si>
  <si>
    <t>経費</t>
    <phoneticPr fontId="3"/>
  </si>
  <si>
    <t>１.役員報酬</t>
    <phoneticPr fontId="3"/>
  </si>
  <si>
    <t>２.給与手当</t>
    <rPh sb="2" eb="4">
      <t>キュウヨ</t>
    </rPh>
    <rPh sb="4" eb="6">
      <t>テアテ</t>
    </rPh>
    <phoneticPr fontId="3"/>
  </si>
  <si>
    <t>３.賞　与</t>
    <rPh sb="2" eb="3">
      <t>ショウ</t>
    </rPh>
    <rPh sb="4" eb="5">
      <t>アタエ</t>
    </rPh>
    <phoneticPr fontId="3"/>
  </si>
  <si>
    <t>４.退職給与</t>
    <rPh sb="2" eb="4">
      <t>タイショク</t>
    </rPh>
    <rPh sb="4" eb="6">
      <t>キュウヨ</t>
    </rPh>
    <phoneticPr fontId="3"/>
  </si>
  <si>
    <t>５.法定福利費</t>
    <rPh sb="2" eb="4">
      <t>ホウテイ</t>
    </rPh>
    <rPh sb="4" eb="6">
      <t>フクリ</t>
    </rPh>
    <rPh sb="6" eb="7">
      <t>ヒ</t>
    </rPh>
    <phoneticPr fontId="3"/>
  </si>
  <si>
    <t>６.福利厚生費</t>
    <rPh sb="2" eb="4">
      <t>フクリ</t>
    </rPh>
    <rPh sb="4" eb="7">
      <t>コウセイヒ</t>
    </rPh>
    <phoneticPr fontId="3"/>
  </si>
  <si>
    <t>７.衛　生　費</t>
    <rPh sb="2" eb="3">
      <t>マモル</t>
    </rPh>
    <rPh sb="4" eb="5">
      <t>セイ</t>
    </rPh>
    <rPh sb="6" eb="7">
      <t>ヒ</t>
    </rPh>
    <phoneticPr fontId="3"/>
  </si>
  <si>
    <t>8.広告宣伝費</t>
    <rPh sb="2" eb="4">
      <t>コウコク</t>
    </rPh>
    <rPh sb="4" eb="7">
      <t>センデンヒ</t>
    </rPh>
    <phoneticPr fontId="3"/>
  </si>
  <si>
    <t>９.接待交際費</t>
    <rPh sb="2" eb="4">
      <t>セッタイ</t>
    </rPh>
    <rPh sb="4" eb="7">
      <t>コウサイヒ</t>
    </rPh>
    <phoneticPr fontId="3"/>
  </si>
  <si>
    <t>10.旅費交通費</t>
    <rPh sb="3" eb="5">
      <t>リョヒ</t>
    </rPh>
    <rPh sb="5" eb="8">
      <t>コウツウヒ</t>
    </rPh>
    <phoneticPr fontId="3"/>
  </si>
  <si>
    <t>11.通信運搬費</t>
    <rPh sb="3" eb="5">
      <t>ツウシン</t>
    </rPh>
    <rPh sb="5" eb="7">
      <t>ウンパン</t>
    </rPh>
    <rPh sb="7" eb="8">
      <t>ヒ</t>
    </rPh>
    <phoneticPr fontId="3"/>
  </si>
  <si>
    <t>12.水道光熱費</t>
    <rPh sb="3" eb="5">
      <t>スイドウ</t>
    </rPh>
    <rPh sb="5" eb="8">
      <t>コウネツヒ</t>
    </rPh>
    <phoneticPr fontId="3"/>
  </si>
  <si>
    <t>13.修　繕　費</t>
    <rPh sb="3" eb="4">
      <t>シュウ</t>
    </rPh>
    <rPh sb="5" eb="6">
      <t>ゼン</t>
    </rPh>
    <rPh sb="7" eb="8">
      <t>ヒ</t>
    </rPh>
    <phoneticPr fontId="3"/>
  </si>
  <si>
    <t>15.レクリエーション費</t>
    <rPh sb="11" eb="12">
      <t>ヒ</t>
    </rPh>
    <phoneticPr fontId="3"/>
  </si>
  <si>
    <t>16.リース料</t>
    <rPh sb="6" eb="7">
      <t>リョウ</t>
    </rPh>
    <phoneticPr fontId="3"/>
  </si>
  <si>
    <t>17.地代家賃</t>
    <rPh sb="3" eb="5">
      <t>ジダイ</t>
    </rPh>
    <rPh sb="5" eb="7">
      <t>ヤチン</t>
    </rPh>
    <phoneticPr fontId="3"/>
  </si>
  <si>
    <t>18.保　険　料</t>
    <rPh sb="3" eb="4">
      <t>ホ</t>
    </rPh>
    <rPh sb="5" eb="6">
      <t>ケン</t>
    </rPh>
    <rPh sb="7" eb="8">
      <t>リョウ</t>
    </rPh>
    <phoneticPr fontId="3"/>
  </si>
  <si>
    <t>19.租税公課</t>
    <rPh sb="3" eb="5">
      <t>ソゼイ</t>
    </rPh>
    <rPh sb="5" eb="7">
      <t>コウカ</t>
    </rPh>
    <phoneticPr fontId="3"/>
  </si>
  <si>
    <t>20.支払手数料</t>
    <rPh sb="3" eb="5">
      <t>シハライ</t>
    </rPh>
    <rPh sb="5" eb="8">
      <t>テスウリョウ</t>
    </rPh>
    <phoneticPr fontId="3"/>
  </si>
  <si>
    <t>21.管理諸費</t>
    <rPh sb="3" eb="5">
      <t>カンリ</t>
    </rPh>
    <rPh sb="5" eb="7">
      <t>ショヒ</t>
    </rPh>
    <phoneticPr fontId="3"/>
  </si>
  <si>
    <t>22.会　議　費</t>
    <rPh sb="3" eb="4">
      <t>カイ</t>
    </rPh>
    <rPh sb="5" eb="6">
      <t>ギ</t>
    </rPh>
    <rPh sb="7" eb="8">
      <t>ヒ</t>
    </rPh>
    <phoneticPr fontId="3"/>
  </si>
  <si>
    <t>23.新聞図書費</t>
    <rPh sb="3" eb="5">
      <t>シンブン</t>
    </rPh>
    <rPh sb="5" eb="8">
      <t>トショヒ</t>
    </rPh>
    <phoneticPr fontId="3"/>
  </si>
  <si>
    <t>24.雑　費</t>
    <rPh sb="3" eb="4">
      <t>ザツ</t>
    </rPh>
    <rPh sb="5" eb="6">
      <t>ヒ</t>
    </rPh>
    <phoneticPr fontId="3"/>
  </si>
  <si>
    <t>25.車両燃料費</t>
    <rPh sb="3" eb="5">
      <t>シャリョウ</t>
    </rPh>
    <rPh sb="5" eb="8">
      <t>ネンリョウヒ</t>
    </rPh>
    <phoneticPr fontId="3"/>
  </si>
  <si>
    <t>26.諸　会　費</t>
    <rPh sb="3" eb="4">
      <t>ショ</t>
    </rPh>
    <rPh sb="5" eb="6">
      <t>カイ</t>
    </rPh>
    <rPh sb="7" eb="8">
      <t>ヒ</t>
    </rPh>
    <phoneticPr fontId="3"/>
  </si>
  <si>
    <t>27.研　修　費</t>
    <rPh sb="3" eb="4">
      <t>ケン</t>
    </rPh>
    <rPh sb="5" eb="6">
      <t>オサム</t>
    </rPh>
    <rPh sb="7" eb="8">
      <t>ヒ</t>
    </rPh>
    <phoneticPr fontId="3"/>
  </si>
  <si>
    <t>28.食　材　費</t>
    <rPh sb="3" eb="4">
      <t>ショク</t>
    </rPh>
    <rPh sb="5" eb="6">
      <t>ザイ</t>
    </rPh>
    <rPh sb="7" eb="8">
      <t>ヒ</t>
    </rPh>
    <phoneticPr fontId="3"/>
  </si>
  <si>
    <t>29.事務用消耗品</t>
    <phoneticPr fontId="3"/>
  </si>
  <si>
    <t>30.支払利息</t>
    <rPh sb="3" eb="5">
      <t>シハライ</t>
    </rPh>
    <rPh sb="5" eb="7">
      <t>リソク</t>
    </rPh>
    <phoneticPr fontId="3"/>
  </si>
  <si>
    <t>※減価償却費</t>
    <rPh sb="1" eb="3">
      <t>ゲンカ</t>
    </rPh>
    <rPh sb="3" eb="6">
      <t>ショウキャクヒ</t>
    </rPh>
    <phoneticPr fontId="3"/>
  </si>
  <si>
    <t>Ｂ　　　　　　　計　１～30　※</t>
    <rPh sb="8" eb="9">
      <t>ケイ</t>
    </rPh>
    <phoneticPr fontId="3"/>
  </si>
  <si>
    <t>A　　　　　　　　計　⓪～⑪</t>
    <rPh sb="9" eb="10">
      <t>ケイ</t>
    </rPh>
    <phoneticPr fontId="3"/>
  </si>
  <si>
    <t>③自費サービス</t>
    <rPh sb="1" eb="3">
      <t>ジヒ</t>
    </rPh>
    <phoneticPr fontId="3"/>
  </si>
  <si>
    <t>②放課後等デイ</t>
    <rPh sb="1" eb="4">
      <t>ホウカゴ</t>
    </rPh>
    <rPh sb="4" eb="5">
      <t>トウ</t>
    </rPh>
    <phoneticPr fontId="3"/>
  </si>
  <si>
    <t>14.備品・消耗品費</t>
    <rPh sb="3" eb="5">
      <t>ビヒン</t>
    </rPh>
    <rPh sb="6" eb="8">
      <t>ショウモウ</t>
    </rPh>
    <rPh sb="8" eb="9">
      <t>ヒン</t>
    </rPh>
    <rPh sb="9" eb="10">
      <t>ヒ</t>
    </rPh>
    <phoneticPr fontId="3"/>
  </si>
  <si>
    <t>令　和　4　年　度</t>
    <rPh sb="0" eb="1">
      <t>レイ</t>
    </rPh>
    <rPh sb="2" eb="3">
      <t>ワ</t>
    </rPh>
    <rPh sb="6" eb="7">
      <t>ネン</t>
    </rPh>
    <rPh sb="8" eb="9">
      <t>ド</t>
    </rPh>
    <phoneticPr fontId="3"/>
  </si>
  <si>
    <t>(自）　令和４年０４月０１日　　　（至）　令和５年０３月３１日</t>
    <rPh sb="1" eb="2">
      <t>ジ</t>
    </rPh>
    <rPh sb="4" eb="6">
      <t>レイワ</t>
    </rPh>
    <rPh sb="7" eb="8">
      <t>ネン</t>
    </rPh>
    <rPh sb="10" eb="11">
      <t>ガツ</t>
    </rPh>
    <rPh sb="13" eb="14">
      <t>ヒ</t>
    </rPh>
    <rPh sb="18" eb="19">
      <t>イタル</t>
    </rPh>
    <rPh sb="21" eb="23">
      <t>レイワ</t>
    </rPh>
    <rPh sb="24" eb="25">
      <t>ネン</t>
    </rPh>
    <rPh sb="25" eb="26">
      <t>ヘイネン</t>
    </rPh>
    <rPh sb="27" eb="28">
      <t>ガツ</t>
    </rPh>
    <rPh sb="30" eb="31">
      <t>ヒ</t>
    </rPh>
    <phoneticPr fontId="3"/>
  </si>
  <si>
    <t>12年1ヵ月目</t>
    <rPh sb="2" eb="3">
      <t>ネン</t>
    </rPh>
    <rPh sb="5" eb="6">
      <t>ゲツ</t>
    </rPh>
    <rPh sb="6" eb="7">
      <t>メ</t>
    </rPh>
    <phoneticPr fontId="3"/>
  </si>
  <si>
    <t>12年2ヵ月目</t>
    <rPh sb="2" eb="3">
      <t>ネン</t>
    </rPh>
    <rPh sb="5" eb="6">
      <t>ゲツ</t>
    </rPh>
    <rPh sb="6" eb="7">
      <t>メ</t>
    </rPh>
    <phoneticPr fontId="3"/>
  </si>
  <si>
    <t>12年3ヵ月目</t>
    <rPh sb="2" eb="3">
      <t>ネン</t>
    </rPh>
    <rPh sb="5" eb="6">
      <t>ゲツ</t>
    </rPh>
    <rPh sb="6" eb="7">
      <t>メ</t>
    </rPh>
    <phoneticPr fontId="3"/>
  </si>
  <si>
    <t>12年4ヵ月目</t>
    <rPh sb="2" eb="3">
      <t>ネン</t>
    </rPh>
    <rPh sb="5" eb="6">
      <t>ゲツ</t>
    </rPh>
    <rPh sb="6" eb="7">
      <t>メ</t>
    </rPh>
    <phoneticPr fontId="3"/>
  </si>
  <si>
    <t>12年5ヵ月目</t>
    <rPh sb="2" eb="3">
      <t>ネン</t>
    </rPh>
    <rPh sb="5" eb="6">
      <t>ゲツ</t>
    </rPh>
    <rPh sb="6" eb="7">
      <t>メ</t>
    </rPh>
    <phoneticPr fontId="3"/>
  </si>
  <si>
    <t>12年6ヵ月目</t>
    <rPh sb="2" eb="3">
      <t>ネン</t>
    </rPh>
    <rPh sb="5" eb="6">
      <t>ゲツ</t>
    </rPh>
    <rPh sb="6" eb="7">
      <t>メ</t>
    </rPh>
    <phoneticPr fontId="3"/>
  </si>
  <si>
    <t>12年7ヵ月目</t>
    <rPh sb="2" eb="3">
      <t>ネン</t>
    </rPh>
    <rPh sb="5" eb="6">
      <t>ゲツ</t>
    </rPh>
    <rPh sb="6" eb="7">
      <t>メ</t>
    </rPh>
    <phoneticPr fontId="3"/>
  </si>
  <si>
    <t>12年8ヵ月目</t>
    <rPh sb="2" eb="3">
      <t>ネン</t>
    </rPh>
    <rPh sb="5" eb="6">
      <t>ゲツ</t>
    </rPh>
    <rPh sb="6" eb="7">
      <t>メ</t>
    </rPh>
    <phoneticPr fontId="3"/>
  </si>
  <si>
    <t>12年9ヵ月目</t>
    <rPh sb="2" eb="3">
      <t>ネン</t>
    </rPh>
    <rPh sb="5" eb="6">
      <t>ゲツ</t>
    </rPh>
    <rPh sb="6" eb="7">
      <t>メ</t>
    </rPh>
    <phoneticPr fontId="3"/>
  </si>
  <si>
    <t>12年10ヵ月目</t>
    <rPh sb="2" eb="3">
      <t>ネン</t>
    </rPh>
    <rPh sb="6" eb="7">
      <t>ゲツ</t>
    </rPh>
    <rPh sb="7" eb="8">
      <t>メ</t>
    </rPh>
    <phoneticPr fontId="3"/>
  </si>
  <si>
    <t>12年11ヵ月目</t>
    <rPh sb="2" eb="3">
      <t>ネン</t>
    </rPh>
    <rPh sb="6" eb="7">
      <t>ゲツ</t>
    </rPh>
    <rPh sb="7" eb="8">
      <t>メ</t>
    </rPh>
    <phoneticPr fontId="3"/>
  </si>
  <si>
    <t>12年12ヵ月目</t>
    <rPh sb="2" eb="3">
      <t>ネン</t>
    </rPh>
    <rPh sb="6" eb="7">
      <t>ゲツ</t>
    </rPh>
    <rPh sb="7" eb="8">
      <t>メ</t>
    </rPh>
    <phoneticPr fontId="3"/>
  </si>
  <si>
    <t>2年1ヵ月目</t>
    <rPh sb="1" eb="2">
      <t>ネン</t>
    </rPh>
    <rPh sb="4" eb="5">
      <t>ゲツ</t>
    </rPh>
    <rPh sb="5" eb="6">
      <t>メ</t>
    </rPh>
    <phoneticPr fontId="3"/>
  </si>
  <si>
    <t>3年3ヵ月目</t>
    <rPh sb="1" eb="2">
      <t>ネン</t>
    </rPh>
    <rPh sb="4" eb="5">
      <t>ゲツ</t>
    </rPh>
    <rPh sb="5" eb="6">
      <t>メ</t>
    </rPh>
    <phoneticPr fontId="3"/>
  </si>
  <si>
    <t>3年4ヵ月目</t>
    <rPh sb="1" eb="2">
      <t>ネン</t>
    </rPh>
    <rPh sb="4" eb="5">
      <t>ゲツ</t>
    </rPh>
    <rPh sb="5" eb="6">
      <t>メ</t>
    </rPh>
    <phoneticPr fontId="3"/>
  </si>
  <si>
    <t>3年5ヵ月目</t>
    <rPh sb="1" eb="2">
      <t>ネン</t>
    </rPh>
    <rPh sb="4" eb="5">
      <t>ゲツ</t>
    </rPh>
    <rPh sb="5" eb="6">
      <t>メ</t>
    </rPh>
    <phoneticPr fontId="3"/>
  </si>
  <si>
    <t>3年6ヵ月目</t>
    <rPh sb="1" eb="2">
      <t>ネン</t>
    </rPh>
    <rPh sb="4" eb="5">
      <t>ゲツ</t>
    </rPh>
    <rPh sb="5" eb="6">
      <t>メ</t>
    </rPh>
    <phoneticPr fontId="3"/>
  </si>
  <si>
    <t>3年7ヵ月目</t>
    <rPh sb="1" eb="2">
      <t>ネン</t>
    </rPh>
    <rPh sb="4" eb="5">
      <t>ゲツ</t>
    </rPh>
    <rPh sb="5" eb="6">
      <t>メ</t>
    </rPh>
    <phoneticPr fontId="3"/>
  </si>
  <si>
    <t>3年8ヵ月目</t>
    <rPh sb="1" eb="2">
      <t>ネン</t>
    </rPh>
    <rPh sb="4" eb="5">
      <t>ゲツ</t>
    </rPh>
    <rPh sb="5" eb="6">
      <t>メ</t>
    </rPh>
    <phoneticPr fontId="3"/>
  </si>
  <si>
    <t>3年9ヵ月目</t>
    <rPh sb="1" eb="2">
      <t>ネン</t>
    </rPh>
    <rPh sb="4" eb="5">
      <t>ゲツ</t>
    </rPh>
    <rPh sb="5" eb="6">
      <t>メ</t>
    </rPh>
    <phoneticPr fontId="3"/>
  </si>
  <si>
    <t>3年10ヵ月目</t>
    <rPh sb="1" eb="2">
      <t>ネン</t>
    </rPh>
    <rPh sb="5" eb="6">
      <t>ゲツ</t>
    </rPh>
    <rPh sb="6" eb="7">
      <t>メ</t>
    </rPh>
    <phoneticPr fontId="3"/>
  </si>
  <si>
    <t>3年11ヵ月目</t>
    <rPh sb="1" eb="2">
      <t>ネン</t>
    </rPh>
    <rPh sb="5" eb="6">
      <t>ゲツ</t>
    </rPh>
    <rPh sb="6" eb="7">
      <t>メ</t>
    </rPh>
    <phoneticPr fontId="3"/>
  </si>
  <si>
    <t>3年12ヵ月目</t>
    <rPh sb="1" eb="2">
      <t>ネン</t>
    </rPh>
    <rPh sb="5" eb="6">
      <t>ゲツ</t>
    </rPh>
    <rPh sb="6" eb="7">
      <t>メ</t>
    </rPh>
    <phoneticPr fontId="3"/>
  </si>
  <si>
    <t>4年1ヵ月目</t>
    <rPh sb="1" eb="2">
      <t>ネン</t>
    </rPh>
    <rPh sb="4" eb="5">
      <t>ゲツ</t>
    </rPh>
    <rPh sb="5" eb="6">
      <t>メ</t>
    </rPh>
    <phoneticPr fontId="3"/>
  </si>
  <si>
    <t>4年2ヵ月目</t>
    <rPh sb="1" eb="2">
      <t>ネン</t>
    </rPh>
    <rPh sb="4" eb="5">
      <t>ゲツ</t>
    </rPh>
    <rPh sb="5" eb="6">
      <t>メ</t>
    </rPh>
    <phoneticPr fontId="3"/>
  </si>
  <si>
    <t>8年5ヵ月目</t>
    <rPh sb="1" eb="2">
      <t>ネン</t>
    </rPh>
    <rPh sb="4" eb="5">
      <t>ゲツ</t>
    </rPh>
    <rPh sb="5" eb="6">
      <t>メ</t>
    </rPh>
    <phoneticPr fontId="3"/>
  </si>
  <si>
    <t>8年6ヵ月目</t>
    <rPh sb="1" eb="2">
      <t>ネン</t>
    </rPh>
    <rPh sb="4" eb="5">
      <t>ゲツ</t>
    </rPh>
    <rPh sb="5" eb="6">
      <t>メ</t>
    </rPh>
    <phoneticPr fontId="3"/>
  </si>
  <si>
    <t>8年7ヵ月目</t>
    <rPh sb="1" eb="2">
      <t>ネン</t>
    </rPh>
    <rPh sb="4" eb="5">
      <t>ゲツ</t>
    </rPh>
    <rPh sb="5" eb="6">
      <t>メ</t>
    </rPh>
    <phoneticPr fontId="3"/>
  </si>
  <si>
    <t>8年8ヵ月目</t>
    <rPh sb="1" eb="2">
      <t>ネン</t>
    </rPh>
    <rPh sb="4" eb="5">
      <t>ゲツ</t>
    </rPh>
    <rPh sb="5" eb="6">
      <t>メ</t>
    </rPh>
    <phoneticPr fontId="3"/>
  </si>
  <si>
    <t>8年9ヵ月目</t>
    <rPh sb="1" eb="2">
      <t>ネン</t>
    </rPh>
    <rPh sb="4" eb="5">
      <t>ゲツ</t>
    </rPh>
    <rPh sb="5" eb="6">
      <t>メ</t>
    </rPh>
    <phoneticPr fontId="3"/>
  </si>
  <si>
    <t>8年10ヵ月目</t>
    <rPh sb="1" eb="2">
      <t>ネン</t>
    </rPh>
    <rPh sb="5" eb="6">
      <t>ゲツ</t>
    </rPh>
    <rPh sb="6" eb="7">
      <t>メ</t>
    </rPh>
    <phoneticPr fontId="3"/>
  </si>
  <si>
    <t>8年11ヵ月目</t>
    <rPh sb="1" eb="2">
      <t>ネン</t>
    </rPh>
    <rPh sb="5" eb="6">
      <t>ゲツ</t>
    </rPh>
    <rPh sb="6" eb="7">
      <t>メ</t>
    </rPh>
    <phoneticPr fontId="3"/>
  </si>
  <si>
    <t>8年12ヵ月目</t>
    <rPh sb="1" eb="2">
      <t>ネン</t>
    </rPh>
    <rPh sb="5" eb="6">
      <t>ゲツ</t>
    </rPh>
    <rPh sb="6" eb="7">
      <t>メ</t>
    </rPh>
    <phoneticPr fontId="3"/>
  </si>
  <si>
    <t>9年1ヵ月目</t>
    <rPh sb="1" eb="2">
      <t>ネン</t>
    </rPh>
    <rPh sb="4" eb="5">
      <t>ゲツ</t>
    </rPh>
    <rPh sb="5" eb="6">
      <t>メ</t>
    </rPh>
    <phoneticPr fontId="3"/>
  </si>
  <si>
    <t>9年2ヵ月目</t>
    <rPh sb="1" eb="2">
      <t>ネン</t>
    </rPh>
    <rPh sb="4" eb="5">
      <t>ゲツ</t>
    </rPh>
    <rPh sb="5" eb="6">
      <t>メ</t>
    </rPh>
    <phoneticPr fontId="3"/>
  </si>
  <si>
    <t>9年3ヵ月目</t>
    <rPh sb="1" eb="2">
      <t>ネン</t>
    </rPh>
    <rPh sb="4" eb="5">
      <t>ゲツ</t>
    </rPh>
    <rPh sb="5" eb="6">
      <t>メ</t>
    </rPh>
    <phoneticPr fontId="3"/>
  </si>
  <si>
    <t>9年4ヵ月目</t>
    <rPh sb="1" eb="2">
      <t>ネン</t>
    </rPh>
    <rPh sb="4" eb="5">
      <t>ゲツ</t>
    </rPh>
    <rPh sb="5" eb="6">
      <t>メ</t>
    </rPh>
    <phoneticPr fontId="3"/>
  </si>
  <si>
    <t>寄付・助成金・補助金</t>
    <rPh sb="0" eb="2">
      <t>キフ</t>
    </rPh>
    <rPh sb="3" eb="6">
      <t>ジョセイキン</t>
    </rPh>
    <phoneticPr fontId="3"/>
  </si>
  <si>
    <t>事務委託金</t>
    <rPh sb="0" eb="2">
      <t>ジム</t>
    </rPh>
    <rPh sb="2" eb="4">
      <t>イタク</t>
    </rPh>
    <rPh sb="4" eb="5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</si>
</sst>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38" fontId="2" fillId="0" borderId="8" xfId="1" applyFont="1" applyBorder="1"/>
    <xf numFmtId="38" fontId="2" fillId="0" borderId="9" xfId="1" applyFont="1" applyBorder="1"/>
    <xf numFmtId="38" fontId="2" fillId="0" borderId="1" xfId="1" applyFont="1" applyBorder="1"/>
    <xf numFmtId="38" fontId="2" fillId="0" borderId="10" xfId="1" applyFont="1" applyBorder="1"/>
    <xf numFmtId="38" fontId="2" fillId="2" borderId="11" xfId="1" applyFont="1" applyFill="1" applyBorder="1"/>
    <xf numFmtId="38" fontId="2" fillId="3" borderId="12" xfId="1" applyFont="1" applyFill="1" applyBorder="1"/>
    <xf numFmtId="38" fontId="0" fillId="0" borderId="10" xfId="1" applyFont="1" applyBorder="1"/>
    <xf numFmtId="38" fontId="2" fillId="2" borderId="12" xfId="1" applyFont="1" applyFill="1" applyBorder="1"/>
    <xf numFmtId="0" fontId="1" fillId="0" borderId="0" xfId="2">
      <alignment vertical="center"/>
    </xf>
    <xf numFmtId="0" fontId="0" fillId="0" borderId="0" xfId="0" applyFont="1" applyAlignment="1"/>
    <xf numFmtId="0" fontId="0" fillId="0" borderId="16" xfId="0" applyFont="1" applyBorder="1" applyAlignment="1">
      <alignment horizontal="center"/>
    </xf>
    <xf numFmtId="38" fontId="0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0" xfId="1" applyFont="1" applyBorder="1" applyAlignment="1">
      <alignment horizontal="left" vertical="center"/>
    </xf>
    <xf numFmtId="38" fontId="0" fillId="0" borderId="8" xfId="1" applyFont="1" applyBorder="1"/>
    <xf numFmtId="0" fontId="6" fillId="0" borderId="0" xfId="0" applyFont="1" applyAlignment="1">
      <alignment vertical="center"/>
    </xf>
    <xf numFmtId="38" fontId="5" fillId="0" borderId="8" xfId="1" applyFont="1" applyBorder="1" applyAlignment="1">
      <alignment vertical="center" wrapText="1"/>
    </xf>
    <xf numFmtId="38" fontId="0" fillId="0" borderId="17" xfId="1" applyFont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5" fillId="0" borderId="17" xfId="1" applyFont="1" applyBorder="1" applyAlignment="1">
      <alignment horizontal="left" vertical="center"/>
    </xf>
    <xf numFmtId="38" fontId="2" fillId="0" borderId="1" xfId="1" applyFont="1" applyBorder="1" applyAlignment="1"/>
    <xf numFmtId="176" fontId="2" fillId="2" borderId="11" xfId="1" applyNumberFormat="1" applyFont="1" applyFill="1" applyBorder="1"/>
    <xf numFmtId="176" fontId="2" fillId="2" borderId="12" xfId="1" applyNumberFormat="1" applyFont="1" applyFill="1" applyBorder="1"/>
    <xf numFmtId="38" fontId="5" fillId="0" borderId="5" xfId="1" applyFont="1" applyBorder="1" applyAlignment="1">
      <alignment vertical="center"/>
    </xf>
    <xf numFmtId="38" fontId="2" fillId="0" borderId="20" xfId="1" applyFont="1" applyBorder="1"/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176" fontId="0" fillId="2" borderId="3" xfId="1" applyNumberFormat="1" applyFont="1" applyFill="1" applyBorder="1" applyAlignment="1">
      <alignment horizontal="left"/>
    </xf>
    <xf numFmtId="176" fontId="2" fillId="2" borderId="4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0" fillId="2" borderId="3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0" fillId="2" borderId="3" xfId="1" applyFont="1" applyFill="1" applyBorder="1" applyAlignment="1"/>
    <xf numFmtId="38" fontId="2" fillId="2" borderId="4" xfId="1" applyFont="1" applyFill="1" applyBorder="1" applyAlignment="1"/>
    <xf numFmtId="38" fontId="0" fillId="0" borderId="18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2" fillId="2" borderId="21" xfId="1" applyFont="1" applyFill="1" applyBorder="1" applyAlignment="1">
      <alignment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0" fillId="2" borderId="3" xfId="1" applyFont="1" applyFill="1" applyBorder="1" applyAlignment="1">
      <alignment horizontal="left"/>
    </xf>
    <xf numFmtId="38" fontId="2" fillId="2" borderId="4" xfId="1" applyFont="1" applyFill="1" applyBorder="1" applyAlignment="1">
      <alignment horizontal="left"/>
    </xf>
    <xf numFmtId="38" fontId="0" fillId="0" borderId="15" xfId="1" applyFont="1" applyBorder="1" applyAlignment="1">
      <alignment horizontal="center" vertical="center"/>
    </xf>
    <xf numFmtId="176" fontId="8" fillId="2" borderId="11" xfId="1" applyNumberFormat="1" applyFont="1" applyFill="1" applyBorder="1"/>
    <xf numFmtId="176" fontId="8" fillId="2" borderId="12" xfId="1" applyNumberFormat="1" applyFont="1" applyFill="1" applyBorder="1"/>
    <xf numFmtId="38" fontId="8" fillId="2" borderId="11" xfId="1" applyFont="1" applyFill="1" applyBorder="1"/>
    <xf numFmtId="38" fontId="8" fillId="2" borderId="12" xfId="1" applyFont="1" applyFill="1" applyBorder="1"/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U45"/>
  <sheetViews>
    <sheetView zoomScale="86" zoomScaleNormal="86" workbookViewId="0">
      <selection activeCell="A7" sqref="A7:U9"/>
    </sheetView>
  </sheetViews>
  <sheetFormatPr defaultRowHeight="13.5" x14ac:dyDescent="0.15"/>
  <cols>
    <col min="1" max="16384" width="9" style="10"/>
  </cols>
  <sheetData>
    <row r="7" spans="1:21" x14ac:dyDescent="0.15">
      <c r="A7" s="36" t="s">
        <v>134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3.5" customHeight="1" x14ac:dyDescent="0.15"/>
    <row r="11" spans="1:21" ht="13.5" customHeight="1" x14ac:dyDescent="0.15"/>
    <row r="19" spans="1:21" ht="13.5" customHeight="1" x14ac:dyDescent="0.15">
      <c r="A19" s="36" t="s">
        <v>27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3.5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3.5" customHeight="1" x14ac:dyDescent="0.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43" spans="1:21" x14ac:dyDescent="0.15">
      <c r="A43" s="36" t="s">
        <v>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</sheetData>
  <mergeCells count="3">
    <mergeCell ref="A7:U9"/>
    <mergeCell ref="A19:U21"/>
    <mergeCell ref="A43:U45"/>
  </mergeCells>
  <phoneticPr fontId="3"/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D370-38E8-4926-A36B-CE834342D51C}">
  <dimension ref="A1:O44"/>
  <sheetViews>
    <sheetView showZeros="0" view="pageBreakPreview" zoomScale="75" zoomScaleNormal="100" zoomScaleSheetLayoutView="75" zoomScalePageLayoutView="85" workbookViewId="0">
      <selection activeCell="C42" sqref="C42:O42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37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/>
      <c r="D4" s="16"/>
      <c r="E4" s="16"/>
      <c r="F4" s="16"/>
      <c r="G4" s="16"/>
      <c r="H4" s="16"/>
      <c r="I4" s="16"/>
      <c r="J4" s="16"/>
      <c r="K4" s="16"/>
      <c r="L4" s="16" t="s">
        <v>39</v>
      </c>
      <c r="M4" s="16" t="s">
        <v>40</v>
      </c>
      <c r="N4" s="16" t="s">
        <v>41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ht="22.5" customHeight="1" x14ac:dyDescent="0.15">
      <c r="A6" s="52" t="s">
        <v>1</v>
      </c>
      <c r="B6" s="18" t="s">
        <v>36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>
        <f>SUM(C6:N6)</f>
        <v>0</v>
      </c>
    </row>
    <row r="7" spans="1:15" ht="22.5" customHeight="1" x14ac:dyDescent="0.15">
      <c r="A7" s="52"/>
      <c r="B7" s="18" t="s">
        <v>132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>
        <f>SUM(C7:N7)</f>
        <v>0</v>
      </c>
    </row>
    <row r="8" spans="1:15" ht="22.5" customHeight="1" thickBot="1" x14ac:dyDescent="0.2">
      <c r="A8" s="52"/>
      <c r="B8" s="18" t="s">
        <v>20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f t="shared" ref="O8" si="0">SUM(C8:N8)</f>
        <v>0</v>
      </c>
    </row>
    <row r="9" spans="1:15" ht="22.5" customHeight="1" thickBot="1" x14ac:dyDescent="0.2">
      <c r="A9" s="47" t="s">
        <v>60</v>
      </c>
      <c r="B9" s="48"/>
      <c r="C9" s="6">
        <f t="shared" ref="C9:N9" si="1">SUM(C6:C8)</f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7">
        <f>SUM(C9:N9)</f>
        <v>0</v>
      </c>
    </row>
    <row r="10" spans="1:15" ht="22.5" customHeight="1" x14ac:dyDescent="0.15">
      <c r="A10" s="51" t="s">
        <v>2</v>
      </c>
      <c r="B10" s="18" t="s">
        <v>99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">
        <f t="shared" ref="O10:O40" si="2">SUM(C10:N10)</f>
        <v>0</v>
      </c>
    </row>
    <row r="11" spans="1:15" ht="22.5" customHeight="1" x14ac:dyDescent="0.15">
      <c r="A11" s="52"/>
      <c r="B11" s="18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>
        <f t="shared" si="2"/>
        <v>0</v>
      </c>
    </row>
    <row r="12" spans="1:15" ht="22.5" customHeight="1" x14ac:dyDescent="0.15">
      <c r="A12" s="52"/>
      <c r="B12" s="18" t="s">
        <v>101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 t="shared" si="2"/>
        <v>0</v>
      </c>
    </row>
    <row r="13" spans="1:15" ht="22.5" customHeight="1" x14ac:dyDescent="0.15">
      <c r="A13" s="52"/>
      <c r="B13" s="18" t="s">
        <v>102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 t="shared" si="2"/>
        <v>0</v>
      </c>
    </row>
    <row r="14" spans="1:15" ht="22.5" customHeight="1" x14ac:dyDescent="0.15">
      <c r="A14" s="52"/>
      <c r="B14" s="18" t="s">
        <v>103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>
        <f t="shared" si="2"/>
        <v>0</v>
      </c>
    </row>
    <row r="15" spans="1:15" ht="22.5" customHeight="1" x14ac:dyDescent="0.15">
      <c r="A15" s="52"/>
      <c r="B15" s="19" t="s">
        <v>104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>
        <f t="shared" si="2"/>
        <v>0</v>
      </c>
    </row>
    <row r="16" spans="1:15" ht="22.5" customHeight="1" x14ac:dyDescent="0.15">
      <c r="A16" s="52"/>
      <c r="B16" s="19" t="s">
        <v>105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>
        <f t="shared" si="2"/>
        <v>0</v>
      </c>
    </row>
    <row r="17" spans="1:15" ht="22.5" customHeight="1" x14ac:dyDescent="0.15">
      <c r="A17" s="52"/>
      <c r="B17" s="20" t="s">
        <v>106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>
        <f t="shared" si="2"/>
        <v>0</v>
      </c>
    </row>
    <row r="18" spans="1:15" ht="22.5" customHeight="1" x14ac:dyDescent="0.15">
      <c r="A18" s="52"/>
      <c r="B18" s="20" t="s">
        <v>107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>
        <f t="shared" si="2"/>
        <v>0</v>
      </c>
    </row>
    <row r="19" spans="1:15" ht="22.5" customHeight="1" x14ac:dyDescent="0.15">
      <c r="A19" s="52"/>
      <c r="B19" s="19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>
        <f t="shared" si="2"/>
        <v>0</v>
      </c>
    </row>
    <row r="20" spans="1:15" ht="22.5" customHeight="1" x14ac:dyDescent="0.15">
      <c r="A20" s="52"/>
      <c r="B20" s="19" t="s">
        <v>109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">
        <f t="shared" si="2"/>
        <v>0</v>
      </c>
    </row>
    <row r="21" spans="1:15" ht="22.5" customHeight="1" x14ac:dyDescent="0.15">
      <c r="A21" s="52"/>
      <c r="B21" s="20" t="s">
        <v>110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>
        <f t="shared" si="2"/>
        <v>0</v>
      </c>
    </row>
    <row r="22" spans="1:15" ht="22.5" customHeight="1" x14ac:dyDescent="0.15">
      <c r="A22" s="52"/>
      <c r="B22" s="19" t="s">
        <v>111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>
        <f t="shared" si="2"/>
        <v>0</v>
      </c>
    </row>
    <row r="23" spans="1:15" ht="22.5" customHeight="1" x14ac:dyDescent="0.15">
      <c r="A23" s="52"/>
      <c r="B23" s="19" t="s">
        <v>133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">
        <f t="shared" si="2"/>
        <v>0</v>
      </c>
    </row>
    <row r="24" spans="1:15" ht="22.5" customHeight="1" x14ac:dyDescent="0.15">
      <c r="A24" s="52"/>
      <c r="B24" s="19" t="s">
        <v>112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>
        <f t="shared" si="2"/>
        <v>0</v>
      </c>
    </row>
    <row r="25" spans="1:15" ht="22.5" customHeight="1" x14ac:dyDescent="0.15">
      <c r="A25" s="52"/>
      <c r="B25" s="20" t="s">
        <v>113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>
        <f t="shared" si="2"/>
        <v>0</v>
      </c>
    </row>
    <row r="26" spans="1:15" ht="22.5" customHeight="1" x14ac:dyDescent="0.15">
      <c r="A26" s="52"/>
      <c r="B26" s="20" t="s">
        <v>114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>
        <f t="shared" si="2"/>
        <v>0</v>
      </c>
    </row>
    <row r="27" spans="1:15" ht="22.5" customHeight="1" x14ac:dyDescent="0.15">
      <c r="A27" s="52"/>
      <c r="B27" s="20" t="s">
        <v>115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>
        <f t="shared" si="2"/>
        <v>0</v>
      </c>
    </row>
    <row r="28" spans="1:15" ht="22.5" customHeight="1" x14ac:dyDescent="0.15">
      <c r="A28" s="52"/>
      <c r="B28" s="20" t="s">
        <v>116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>
        <f t="shared" si="2"/>
        <v>0</v>
      </c>
    </row>
    <row r="29" spans="1:15" ht="22.5" customHeight="1" x14ac:dyDescent="0.15">
      <c r="A29" s="52"/>
      <c r="B29" s="20" t="s">
        <v>117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">
        <f t="shared" si="2"/>
        <v>0</v>
      </c>
    </row>
    <row r="30" spans="1:15" ht="22.5" customHeight="1" x14ac:dyDescent="0.15">
      <c r="A30" s="52"/>
      <c r="B30" s="20" t="s">
        <v>118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>
        <f t="shared" si="2"/>
        <v>0</v>
      </c>
    </row>
    <row r="31" spans="1:15" ht="22.5" customHeight="1" x14ac:dyDescent="0.15">
      <c r="A31" s="52"/>
      <c r="B31" s="19" t="s">
        <v>119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f t="shared" si="2"/>
        <v>0</v>
      </c>
    </row>
    <row r="32" spans="1:15" ht="22.5" customHeight="1" x14ac:dyDescent="0.15">
      <c r="A32" s="52"/>
      <c r="B32" s="20" t="s">
        <v>120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">
        <f t="shared" si="2"/>
        <v>0</v>
      </c>
    </row>
    <row r="33" spans="1:15" ht="22.5" customHeight="1" x14ac:dyDescent="0.15">
      <c r="A33" s="52"/>
      <c r="B33" s="20" t="s">
        <v>121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>
        <f t="shared" si="2"/>
        <v>0</v>
      </c>
    </row>
    <row r="34" spans="1:15" ht="22.5" customHeight="1" x14ac:dyDescent="0.15">
      <c r="A34" s="52"/>
      <c r="B34" s="19" t="s">
        <v>122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">
        <f t="shared" si="2"/>
        <v>0</v>
      </c>
    </row>
    <row r="35" spans="1:15" ht="22.5" customHeight="1" x14ac:dyDescent="0.15">
      <c r="A35" s="52"/>
      <c r="B35" s="20" t="s">
        <v>123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>
        <f t="shared" si="2"/>
        <v>0</v>
      </c>
    </row>
    <row r="36" spans="1:15" ht="22.5" customHeight="1" x14ac:dyDescent="0.15">
      <c r="A36" s="52"/>
      <c r="B36" s="20" t="s">
        <v>124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">
        <f t="shared" si="2"/>
        <v>0</v>
      </c>
    </row>
    <row r="37" spans="1:15" ht="22.5" customHeight="1" x14ac:dyDescent="0.15">
      <c r="A37" s="52"/>
      <c r="B37" s="20" t="s">
        <v>125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>
        <f t="shared" si="2"/>
        <v>0</v>
      </c>
    </row>
    <row r="38" spans="1:15" ht="22.5" customHeight="1" x14ac:dyDescent="0.15">
      <c r="A38" s="52"/>
      <c r="B38" s="21" t="s">
        <v>126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">
        <f t="shared" si="2"/>
        <v>0</v>
      </c>
    </row>
    <row r="39" spans="1:15" ht="22.5" customHeight="1" x14ac:dyDescent="0.15">
      <c r="A39" s="52"/>
      <c r="B39" s="20" t="s">
        <v>127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f t="shared" si="2"/>
        <v>0</v>
      </c>
    </row>
    <row r="40" spans="1:15" ht="22.5" customHeight="1" thickBot="1" x14ac:dyDescent="0.2">
      <c r="A40" s="53"/>
      <c r="B40" s="20" t="s">
        <v>128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">
        <f t="shared" si="2"/>
        <v>0</v>
      </c>
    </row>
    <row r="41" spans="1:15" ht="22.5" customHeight="1" thickBot="1" x14ac:dyDescent="0.2">
      <c r="A41" s="49" t="s">
        <v>129</v>
      </c>
      <c r="B41" s="50"/>
      <c r="C41" s="6">
        <f t="shared" ref="C41:O41" si="3">SUM(C10:C40)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9">
        <f t="shared" si="3"/>
        <v>0</v>
      </c>
    </row>
    <row r="42" spans="1:15" ht="22.5" customHeight="1" thickBot="1" x14ac:dyDescent="0.2">
      <c r="A42" s="58" t="s">
        <v>3</v>
      </c>
      <c r="B42" s="59"/>
      <c r="C42" s="29">
        <f t="shared" ref="C42:O42" si="4">C9-C41</f>
        <v>0</v>
      </c>
      <c r="D42" s="29">
        <f t="shared" si="4"/>
        <v>0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29">
        <f t="shared" si="4"/>
        <v>0</v>
      </c>
      <c r="M42" s="29">
        <f t="shared" si="4"/>
        <v>0</v>
      </c>
      <c r="N42" s="29">
        <f t="shared" si="4"/>
        <v>0</v>
      </c>
      <c r="O42" s="30">
        <f t="shared" si="4"/>
        <v>0</v>
      </c>
    </row>
    <row r="43" spans="1:15" ht="22.5" customHeight="1" x14ac:dyDescent="0.15"/>
    <row r="44" spans="1:15" ht="22.5" customHeight="1" x14ac:dyDescent="0.15"/>
  </sheetData>
  <mergeCells count="12">
    <mergeCell ref="A42:B42"/>
    <mergeCell ref="A1:C1"/>
    <mergeCell ref="E1:L1"/>
    <mergeCell ref="N1:O1"/>
    <mergeCell ref="E2:L2"/>
    <mergeCell ref="A3:C3"/>
    <mergeCell ref="N3:O3"/>
    <mergeCell ref="A5:B5"/>
    <mergeCell ref="A6:A8"/>
    <mergeCell ref="A9:B9"/>
    <mergeCell ref="A41:B41"/>
    <mergeCell ref="A10:A40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CEA9-3237-49AF-9545-9DC25A26804A}">
  <dimension ref="A1:O43"/>
  <sheetViews>
    <sheetView showZeros="0" view="pageBreakPreview" zoomScale="75" zoomScaleNormal="100" zoomScaleSheetLayoutView="75" zoomScalePageLayoutView="85" workbookViewId="0">
      <selection activeCell="C41" sqref="C41:O41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38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/>
      <c r="D4" s="16"/>
      <c r="E4" s="16"/>
      <c r="F4" s="16"/>
      <c r="G4" s="16"/>
      <c r="H4" s="16"/>
      <c r="I4" s="16"/>
      <c r="J4" s="16"/>
      <c r="K4" s="16"/>
      <c r="L4" s="16" t="s">
        <v>39</v>
      </c>
      <c r="M4" s="16" t="s">
        <v>40</v>
      </c>
      <c r="N4" s="16" t="s">
        <v>41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ht="22.5" customHeight="1" x14ac:dyDescent="0.15">
      <c r="A6" s="52" t="s">
        <v>1</v>
      </c>
      <c r="B6" s="18" t="s">
        <v>70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>
        <f>SUM(C6:N6)</f>
        <v>0</v>
      </c>
    </row>
    <row r="7" spans="1:15" ht="22.5" customHeight="1" thickBot="1" x14ac:dyDescent="0.2">
      <c r="A7" s="52"/>
      <c r="B7" s="18" t="s">
        <v>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>
        <f t="shared" ref="O7" si="0">SUM(C7:N7)</f>
        <v>0</v>
      </c>
    </row>
    <row r="8" spans="1:15" ht="22.5" customHeight="1" thickBot="1" x14ac:dyDescent="0.2">
      <c r="A8" s="47" t="s">
        <v>26</v>
      </c>
      <c r="B8" s="48"/>
      <c r="C8" s="6">
        <f t="shared" ref="C8:N8" si="1">SUM(C6:C7)</f>
        <v>0</v>
      </c>
      <c r="D8" s="6">
        <f t="shared" si="1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7">
        <f>SUM(C8:N8)</f>
        <v>0</v>
      </c>
    </row>
    <row r="9" spans="1:15" ht="22.5" customHeight="1" x14ac:dyDescent="0.15">
      <c r="A9" s="51" t="s">
        <v>2</v>
      </c>
      <c r="B9" s="18" t="s">
        <v>99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3">
        <f>SUM(C9:N9)</f>
        <v>0</v>
      </c>
    </row>
    <row r="10" spans="1:15" ht="22.5" customHeight="1" x14ac:dyDescent="0.15">
      <c r="A10" s="52"/>
      <c r="B10" s="18" t="s">
        <v>100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>
        <f t="shared" ref="O10:O39" si="2">SUM(C10:N10)</f>
        <v>0</v>
      </c>
    </row>
    <row r="11" spans="1:15" ht="22.5" customHeight="1" x14ac:dyDescent="0.15">
      <c r="A11" s="52"/>
      <c r="B11" s="18" t="s">
        <v>101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>
        <f t="shared" si="2"/>
        <v>0</v>
      </c>
    </row>
    <row r="12" spans="1:15" ht="22.5" customHeight="1" x14ac:dyDescent="0.15">
      <c r="A12" s="52"/>
      <c r="B12" s="18" t="s">
        <v>102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 t="shared" si="2"/>
        <v>0</v>
      </c>
    </row>
    <row r="13" spans="1:15" ht="22.5" customHeight="1" x14ac:dyDescent="0.15">
      <c r="A13" s="52"/>
      <c r="B13" s="18" t="s">
        <v>103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>
        <f t="shared" si="2"/>
        <v>0</v>
      </c>
    </row>
    <row r="14" spans="1:15" ht="22.5" customHeight="1" x14ac:dyDescent="0.15">
      <c r="A14" s="52"/>
      <c r="B14" s="19" t="s">
        <v>104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>
        <f t="shared" si="2"/>
        <v>0</v>
      </c>
    </row>
    <row r="15" spans="1:15" ht="22.5" customHeight="1" x14ac:dyDescent="0.15">
      <c r="A15" s="52"/>
      <c r="B15" s="19" t="s">
        <v>105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>
        <f t="shared" si="2"/>
        <v>0</v>
      </c>
    </row>
    <row r="16" spans="1:15" ht="22.5" customHeight="1" x14ac:dyDescent="0.15">
      <c r="A16" s="52"/>
      <c r="B16" s="20" t="s">
        <v>106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>
        <f t="shared" si="2"/>
        <v>0</v>
      </c>
    </row>
    <row r="17" spans="1:15" ht="22.5" customHeight="1" x14ac:dyDescent="0.15">
      <c r="A17" s="52"/>
      <c r="B17" s="20" t="s">
        <v>107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>
        <f t="shared" si="2"/>
        <v>0</v>
      </c>
    </row>
    <row r="18" spans="1:15" ht="22.5" customHeight="1" x14ac:dyDescent="0.15">
      <c r="A18" s="52"/>
      <c r="B18" s="19" t="s">
        <v>108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>
        <f t="shared" si="2"/>
        <v>0</v>
      </c>
    </row>
    <row r="19" spans="1:15" ht="22.5" customHeight="1" x14ac:dyDescent="0.15">
      <c r="A19" s="52"/>
      <c r="B19" s="19" t="s">
        <v>109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">
        <f t="shared" si="2"/>
        <v>0</v>
      </c>
    </row>
    <row r="20" spans="1:15" ht="22.5" customHeight="1" x14ac:dyDescent="0.15">
      <c r="A20" s="52"/>
      <c r="B20" s="20" t="s">
        <v>110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>
        <f t="shared" si="2"/>
        <v>0</v>
      </c>
    </row>
    <row r="21" spans="1:15" ht="22.5" customHeight="1" x14ac:dyDescent="0.15">
      <c r="A21" s="52"/>
      <c r="B21" s="19" t="s">
        <v>111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">
        <f t="shared" si="2"/>
        <v>0</v>
      </c>
    </row>
    <row r="22" spans="1:15" ht="22.5" customHeight="1" x14ac:dyDescent="0.15">
      <c r="A22" s="52"/>
      <c r="B22" s="19" t="s">
        <v>133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>
        <f t="shared" si="2"/>
        <v>0</v>
      </c>
    </row>
    <row r="23" spans="1:15" ht="22.5" customHeight="1" x14ac:dyDescent="0.15">
      <c r="A23" s="52"/>
      <c r="B23" s="19" t="s">
        <v>112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">
        <f t="shared" si="2"/>
        <v>0</v>
      </c>
    </row>
    <row r="24" spans="1:15" ht="22.5" customHeight="1" x14ac:dyDescent="0.15">
      <c r="A24" s="52"/>
      <c r="B24" s="20" t="s">
        <v>113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>
        <f t="shared" si="2"/>
        <v>0</v>
      </c>
    </row>
    <row r="25" spans="1:15" ht="22.5" customHeight="1" x14ac:dyDescent="0.15">
      <c r="A25" s="52"/>
      <c r="B25" s="20" t="s">
        <v>114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>
        <f t="shared" si="2"/>
        <v>0</v>
      </c>
    </row>
    <row r="26" spans="1:15" ht="22.5" customHeight="1" x14ac:dyDescent="0.15">
      <c r="A26" s="52"/>
      <c r="B26" s="20" t="s">
        <v>115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>
        <f t="shared" si="2"/>
        <v>0</v>
      </c>
    </row>
    <row r="27" spans="1:15" ht="22.5" customHeight="1" x14ac:dyDescent="0.15">
      <c r="A27" s="52"/>
      <c r="B27" s="20" t="s">
        <v>116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">
        <f t="shared" si="2"/>
        <v>0</v>
      </c>
    </row>
    <row r="28" spans="1:15" ht="22.5" customHeight="1" x14ac:dyDescent="0.15">
      <c r="A28" s="52"/>
      <c r="B28" s="20" t="s">
        <v>117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">
        <f t="shared" si="2"/>
        <v>0</v>
      </c>
    </row>
    <row r="29" spans="1:15" ht="22.5" customHeight="1" x14ac:dyDescent="0.15">
      <c r="A29" s="52"/>
      <c r="B29" s="20" t="s">
        <v>118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">
        <f t="shared" si="2"/>
        <v>0</v>
      </c>
    </row>
    <row r="30" spans="1:15" ht="22.5" customHeight="1" x14ac:dyDescent="0.15">
      <c r="A30" s="52"/>
      <c r="B30" s="19" t="s">
        <v>119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">
        <f t="shared" si="2"/>
        <v>0</v>
      </c>
    </row>
    <row r="31" spans="1:15" ht="22.5" customHeight="1" x14ac:dyDescent="0.15">
      <c r="A31" s="52"/>
      <c r="B31" s="20" t="s">
        <v>120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">
        <f t="shared" si="2"/>
        <v>0</v>
      </c>
    </row>
    <row r="32" spans="1:15" ht="22.5" customHeight="1" x14ac:dyDescent="0.15">
      <c r="A32" s="52"/>
      <c r="B32" s="20" t="s">
        <v>121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">
        <f t="shared" si="2"/>
        <v>0</v>
      </c>
    </row>
    <row r="33" spans="1:15" ht="22.5" customHeight="1" x14ac:dyDescent="0.15">
      <c r="A33" s="52"/>
      <c r="B33" s="19" t="s">
        <v>122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">
        <f t="shared" si="2"/>
        <v>0</v>
      </c>
    </row>
    <row r="34" spans="1:15" ht="22.5" customHeight="1" x14ac:dyDescent="0.15">
      <c r="A34" s="52"/>
      <c r="B34" s="20" t="s">
        <v>123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>
        <f t="shared" si="2"/>
        <v>0</v>
      </c>
    </row>
    <row r="35" spans="1:15" ht="22.5" customHeight="1" x14ac:dyDescent="0.15">
      <c r="A35" s="52"/>
      <c r="B35" s="20" t="s">
        <v>124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>
        <f t="shared" si="2"/>
        <v>0</v>
      </c>
    </row>
    <row r="36" spans="1:15" ht="22.5" customHeight="1" x14ac:dyDescent="0.15">
      <c r="A36" s="52"/>
      <c r="B36" s="20" t="s">
        <v>125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">
        <f t="shared" si="2"/>
        <v>0</v>
      </c>
    </row>
    <row r="37" spans="1:15" ht="22.5" customHeight="1" x14ac:dyDescent="0.15">
      <c r="A37" s="52"/>
      <c r="B37" s="21" t="s">
        <v>126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>
        <f t="shared" si="2"/>
        <v>0</v>
      </c>
    </row>
    <row r="38" spans="1:15" ht="22.5" customHeight="1" x14ac:dyDescent="0.15">
      <c r="A38" s="52"/>
      <c r="B38" s="20" t="s">
        <v>127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">
        <f t="shared" si="2"/>
        <v>0</v>
      </c>
    </row>
    <row r="39" spans="1:15" ht="22.5" customHeight="1" thickBot="1" x14ac:dyDescent="0.2">
      <c r="A39" s="53"/>
      <c r="B39" s="20" t="s">
        <v>128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f t="shared" si="2"/>
        <v>0</v>
      </c>
    </row>
    <row r="40" spans="1:15" ht="22.5" customHeight="1" thickBot="1" x14ac:dyDescent="0.2">
      <c r="A40" s="49" t="s">
        <v>129</v>
      </c>
      <c r="B40" s="50"/>
      <c r="C40" s="6">
        <f t="shared" ref="C40:K40" si="3">SUM(C9:C39)</f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/>
      <c r="M40" s="6"/>
      <c r="N40" s="6"/>
      <c r="O40" s="9"/>
    </row>
    <row r="41" spans="1:15" ht="22.5" customHeight="1" thickBot="1" x14ac:dyDescent="0.2">
      <c r="A41" s="58" t="s">
        <v>3</v>
      </c>
      <c r="B41" s="59"/>
      <c r="C41" s="29">
        <f t="shared" ref="C41:K41" si="4">C8-C40</f>
        <v>0</v>
      </c>
      <c r="D41" s="29">
        <f t="shared" si="4"/>
        <v>0</v>
      </c>
      <c r="E41" s="29">
        <f t="shared" si="4"/>
        <v>0</v>
      </c>
      <c r="F41" s="29">
        <f t="shared" si="4"/>
        <v>0</v>
      </c>
      <c r="G41" s="29">
        <f t="shared" si="4"/>
        <v>0</v>
      </c>
      <c r="H41" s="29">
        <f t="shared" si="4"/>
        <v>0</v>
      </c>
      <c r="I41" s="29">
        <f t="shared" si="4"/>
        <v>0</v>
      </c>
      <c r="J41" s="29">
        <f t="shared" si="4"/>
        <v>0</v>
      </c>
      <c r="K41" s="29">
        <f t="shared" si="4"/>
        <v>0</v>
      </c>
      <c r="L41" s="29"/>
      <c r="M41" s="29"/>
      <c r="N41" s="29"/>
      <c r="O41" s="30"/>
    </row>
    <row r="42" spans="1:15" ht="22.5" customHeight="1" x14ac:dyDescent="0.15"/>
    <row r="43" spans="1:15" ht="22.5" customHeight="1" x14ac:dyDescent="0.15"/>
  </sheetData>
  <mergeCells count="12">
    <mergeCell ref="A41:B41"/>
    <mergeCell ref="A1:C1"/>
    <mergeCell ref="E1:L1"/>
    <mergeCell ref="N1:O1"/>
    <mergeCell ref="E2:L2"/>
    <mergeCell ref="A3:C3"/>
    <mergeCell ref="N3:O3"/>
    <mergeCell ref="A5:B5"/>
    <mergeCell ref="A6:A7"/>
    <mergeCell ref="A8:B8"/>
    <mergeCell ref="A40:B40"/>
    <mergeCell ref="A9:A39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2"/>
  <sheetViews>
    <sheetView showZeros="0" view="pageBreakPreview" zoomScale="75" zoomScaleNormal="100" zoomScaleSheetLayoutView="75" zoomScalePageLayoutView="85" workbookViewId="0">
      <selection activeCell="C26" sqref="C26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31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136</v>
      </c>
      <c r="D4" s="16" t="s">
        <v>137</v>
      </c>
      <c r="E4" s="16" t="s">
        <v>138</v>
      </c>
      <c r="F4" s="16" t="s">
        <v>139</v>
      </c>
      <c r="G4" s="16" t="s">
        <v>140</v>
      </c>
      <c r="H4" s="16" t="s">
        <v>141</v>
      </c>
      <c r="I4" s="16" t="s">
        <v>142</v>
      </c>
      <c r="J4" s="16" t="s">
        <v>143</v>
      </c>
      <c r="K4" s="16" t="s">
        <v>144</v>
      </c>
      <c r="L4" s="16" t="s">
        <v>145</v>
      </c>
      <c r="M4" s="16" t="s">
        <v>146</v>
      </c>
      <c r="N4" s="16" t="s">
        <v>147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s="15" customFormat="1" ht="22.5" customHeight="1" x14ac:dyDescent="0.15">
      <c r="A6" s="55" t="s">
        <v>1</v>
      </c>
      <c r="B6" s="27" t="s">
        <v>32</v>
      </c>
      <c r="C6" s="25">
        <v>10000</v>
      </c>
      <c r="D6" s="25">
        <v>10000</v>
      </c>
      <c r="E6" s="25">
        <v>10000</v>
      </c>
      <c r="F6" s="25">
        <v>10000</v>
      </c>
      <c r="G6" s="25">
        <v>10000</v>
      </c>
      <c r="H6" s="25">
        <v>10000</v>
      </c>
      <c r="I6" s="25">
        <v>10000</v>
      </c>
      <c r="J6" s="25">
        <v>10000</v>
      </c>
      <c r="K6" s="25">
        <v>10000</v>
      </c>
      <c r="L6" s="25">
        <v>10000</v>
      </c>
      <c r="M6" s="25">
        <v>10000</v>
      </c>
      <c r="N6" s="25">
        <v>10000</v>
      </c>
      <c r="O6" s="3">
        <f t="shared" ref="O6:O7" si="0">SUM(C6:N6)</f>
        <v>120000</v>
      </c>
    </row>
    <row r="7" spans="1:15" s="15" customFormat="1" ht="22.5" customHeight="1" x14ac:dyDescent="0.15">
      <c r="A7" s="56"/>
      <c r="B7" s="18" t="s">
        <v>24</v>
      </c>
      <c r="C7" s="26"/>
      <c r="D7" s="2"/>
      <c r="E7" s="2">
        <v>35000</v>
      </c>
      <c r="F7" s="2"/>
      <c r="G7" s="2"/>
      <c r="H7" s="2"/>
      <c r="I7" s="2"/>
      <c r="J7" s="2"/>
      <c r="K7" s="2"/>
      <c r="L7" s="2"/>
      <c r="M7" s="2"/>
      <c r="N7" s="2"/>
      <c r="O7" s="3">
        <f t="shared" si="0"/>
        <v>35000</v>
      </c>
    </row>
    <row r="8" spans="1:15" ht="22.5" customHeight="1" thickBot="1" x14ac:dyDescent="0.2">
      <c r="A8" s="60"/>
      <c r="B8" s="18" t="s">
        <v>25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f>SUM(C8:N8)</f>
        <v>0</v>
      </c>
    </row>
    <row r="9" spans="1:15" ht="22.5" customHeight="1" thickBot="1" x14ac:dyDescent="0.2">
      <c r="A9" s="47" t="s">
        <v>33</v>
      </c>
      <c r="B9" s="48"/>
      <c r="C9" s="6">
        <f>SUM(C6:C8)</f>
        <v>10000</v>
      </c>
      <c r="D9" s="6">
        <f t="shared" ref="D9:N9" si="1">SUM(D6:D8)</f>
        <v>10000</v>
      </c>
      <c r="E9" s="6">
        <f t="shared" si="1"/>
        <v>45000</v>
      </c>
      <c r="F9" s="6">
        <f t="shared" si="1"/>
        <v>10000</v>
      </c>
      <c r="G9" s="6">
        <f t="shared" si="1"/>
        <v>10000</v>
      </c>
      <c r="H9" s="6">
        <f t="shared" si="1"/>
        <v>10000</v>
      </c>
      <c r="I9" s="6">
        <f t="shared" si="1"/>
        <v>10000</v>
      </c>
      <c r="J9" s="6">
        <f t="shared" si="1"/>
        <v>10000</v>
      </c>
      <c r="K9" s="6">
        <f t="shared" si="1"/>
        <v>10000</v>
      </c>
      <c r="L9" s="6">
        <f t="shared" si="1"/>
        <v>10000</v>
      </c>
      <c r="M9" s="6">
        <f t="shared" si="1"/>
        <v>10000</v>
      </c>
      <c r="N9" s="6">
        <f t="shared" si="1"/>
        <v>10000</v>
      </c>
      <c r="O9" s="7">
        <f>SUM(C9:N9)</f>
        <v>155000</v>
      </c>
    </row>
    <row r="10" spans="1:15" ht="22.5" customHeight="1" x14ac:dyDescent="0.15">
      <c r="A10" s="51" t="s">
        <v>2</v>
      </c>
      <c r="B10" s="18" t="s">
        <v>99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">
        <f t="shared" ref="O10:O40" si="2">SUM(C10:N10)</f>
        <v>0</v>
      </c>
    </row>
    <row r="11" spans="1:15" ht="22.5" customHeight="1" x14ac:dyDescent="0.15">
      <c r="A11" s="52"/>
      <c r="B11" s="18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>
        <f t="shared" si="2"/>
        <v>0</v>
      </c>
    </row>
    <row r="12" spans="1:15" ht="22.5" customHeight="1" x14ac:dyDescent="0.15">
      <c r="A12" s="52"/>
      <c r="B12" s="18" t="s">
        <v>101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 t="shared" si="2"/>
        <v>0</v>
      </c>
    </row>
    <row r="13" spans="1:15" ht="22.5" customHeight="1" x14ac:dyDescent="0.15">
      <c r="A13" s="52"/>
      <c r="B13" s="18" t="s">
        <v>102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 t="shared" si="2"/>
        <v>0</v>
      </c>
    </row>
    <row r="14" spans="1:15" ht="22.5" customHeight="1" x14ac:dyDescent="0.15">
      <c r="A14" s="52"/>
      <c r="B14" s="18" t="s">
        <v>103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>
        <f t="shared" si="2"/>
        <v>0</v>
      </c>
    </row>
    <row r="15" spans="1:15" ht="22.5" customHeight="1" x14ac:dyDescent="0.15">
      <c r="A15" s="52"/>
      <c r="B15" s="19" t="s">
        <v>104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>
        <f t="shared" si="2"/>
        <v>0</v>
      </c>
    </row>
    <row r="16" spans="1:15" ht="22.5" customHeight="1" x14ac:dyDescent="0.15">
      <c r="A16" s="52"/>
      <c r="B16" s="19" t="s">
        <v>105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>
        <f t="shared" si="2"/>
        <v>0</v>
      </c>
    </row>
    <row r="17" spans="1:15" ht="22.5" customHeight="1" x14ac:dyDescent="0.15">
      <c r="A17" s="52"/>
      <c r="B17" s="20" t="s">
        <v>106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>
        <f t="shared" si="2"/>
        <v>0</v>
      </c>
    </row>
    <row r="18" spans="1:15" ht="22.5" customHeight="1" x14ac:dyDescent="0.15">
      <c r="A18" s="52"/>
      <c r="B18" s="20" t="s">
        <v>107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>
        <f t="shared" si="2"/>
        <v>0</v>
      </c>
    </row>
    <row r="19" spans="1:15" ht="22.5" customHeight="1" x14ac:dyDescent="0.15">
      <c r="A19" s="52"/>
      <c r="B19" s="19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>
        <f t="shared" si="2"/>
        <v>0</v>
      </c>
    </row>
    <row r="20" spans="1:15" ht="22.5" customHeight="1" x14ac:dyDescent="0.15">
      <c r="A20" s="52"/>
      <c r="B20" s="19" t="s">
        <v>109</v>
      </c>
      <c r="C20" s="4">
        <v>500</v>
      </c>
      <c r="D20" s="4">
        <v>500</v>
      </c>
      <c r="E20" s="4">
        <v>500</v>
      </c>
      <c r="F20" s="4">
        <v>500</v>
      </c>
      <c r="G20" s="4">
        <v>500</v>
      </c>
      <c r="H20" s="4">
        <v>500</v>
      </c>
      <c r="I20" s="4">
        <v>500</v>
      </c>
      <c r="J20" s="4">
        <v>500</v>
      </c>
      <c r="K20" s="4">
        <v>500</v>
      </c>
      <c r="L20" s="4">
        <v>500</v>
      </c>
      <c r="M20" s="4">
        <v>500</v>
      </c>
      <c r="N20" s="4">
        <v>500</v>
      </c>
      <c r="O20" s="3">
        <f t="shared" si="2"/>
        <v>6000</v>
      </c>
    </row>
    <row r="21" spans="1:15" ht="22.5" customHeight="1" x14ac:dyDescent="0.15">
      <c r="A21" s="52"/>
      <c r="B21" s="20" t="s">
        <v>110</v>
      </c>
      <c r="C21" s="8">
        <v>500</v>
      </c>
      <c r="D21" s="8">
        <v>500</v>
      </c>
      <c r="E21" s="8">
        <v>500</v>
      </c>
      <c r="F21" s="8">
        <v>500</v>
      </c>
      <c r="G21" s="8">
        <v>500</v>
      </c>
      <c r="H21" s="8">
        <v>500</v>
      </c>
      <c r="I21" s="8">
        <v>500</v>
      </c>
      <c r="J21" s="8">
        <v>500</v>
      </c>
      <c r="K21" s="8">
        <v>500</v>
      </c>
      <c r="L21" s="8">
        <v>500</v>
      </c>
      <c r="M21" s="8">
        <v>500</v>
      </c>
      <c r="N21" s="8">
        <v>500</v>
      </c>
      <c r="O21" s="3">
        <f t="shared" si="2"/>
        <v>6000</v>
      </c>
    </row>
    <row r="22" spans="1:15" ht="22.5" customHeight="1" x14ac:dyDescent="0.15">
      <c r="A22" s="52"/>
      <c r="B22" s="19" t="s">
        <v>111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>
        <f t="shared" si="2"/>
        <v>0</v>
      </c>
    </row>
    <row r="23" spans="1:15" ht="22.5" customHeight="1" x14ac:dyDescent="0.15">
      <c r="A23" s="52"/>
      <c r="B23" s="19" t="s">
        <v>133</v>
      </c>
      <c r="C23" s="4">
        <v>1000</v>
      </c>
      <c r="D23" s="4">
        <v>1000</v>
      </c>
      <c r="E23" s="4">
        <v>1000</v>
      </c>
      <c r="F23" s="4">
        <v>1000</v>
      </c>
      <c r="G23" s="4">
        <v>1000</v>
      </c>
      <c r="H23" s="4">
        <v>1000</v>
      </c>
      <c r="I23" s="4">
        <v>1000</v>
      </c>
      <c r="J23" s="4">
        <v>1000</v>
      </c>
      <c r="K23" s="4">
        <v>1000</v>
      </c>
      <c r="L23" s="4">
        <v>1000</v>
      </c>
      <c r="M23" s="4">
        <v>1000</v>
      </c>
      <c r="N23" s="4">
        <v>1000</v>
      </c>
      <c r="O23" s="3">
        <f t="shared" si="2"/>
        <v>12000</v>
      </c>
    </row>
    <row r="24" spans="1:15" ht="22.5" customHeight="1" x14ac:dyDescent="0.15">
      <c r="A24" s="52"/>
      <c r="B24" s="19" t="s">
        <v>112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>
        <f t="shared" si="2"/>
        <v>0</v>
      </c>
    </row>
    <row r="25" spans="1:15" ht="22.5" customHeight="1" x14ac:dyDescent="0.15">
      <c r="A25" s="52"/>
      <c r="B25" s="20" t="s">
        <v>113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>
        <f t="shared" si="2"/>
        <v>0</v>
      </c>
    </row>
    <row r="26" spans="1:15" ht="22.5" customHeight="1" x14ac:dyDescent="0.15">
      <c r="A26" s="52"/>
      <c r="B26" s="20" t="s">
        <v>114</v>
      </c>
      <c r="C26" s="8">
        <v>8000</v>
      </c>
      <c r="D26" s="8">
        <v>8000</v>
      </c>
      <c r="E26" s="8">
        <v>8000</v>
      </c>
      <c r="F26" s="8">
        <v>8000</v>
      </c>
      <c r="G26" s="8">
        <v>8000</v>
      </c>
      <c r="H26" s="8">
        <v>8000</v>
      </c>
      <c r="I26" s="8">
        <v>8000</v>
      </c>
      <c r="J26" s="8">
        <v>8000</v>
      </c>
      <c r="K26" s="8">
        <v>8000</v>
      </c>
      <c r="L26" s="8">
        <v>8000</v>
      </c>
      <c r="M26" s="8">
        <v>8000</v>
      </c>
      <c r="N26" s="8">
        <v>8000</v>
      </c>
      <c r="O26" s="3">
        <f t="shared" si="2"/>
        <v>96000</v>
      </c>
    </row>
    <row r="27" spans="1:15" ht="22.5" customHeight="1" x14ac:dyDescent="0.15">
      <c r="A27" s="52"/>
      <c r="B27" s="20" t="s">
        <v>115</v>
      </c>
      <c r="C27" s="5"/>
      <c r="D27" s="5"/>
      <c r="E27" s="5">
        <v>35000</v>
      </c>
      <c r="F27" s="5"/>
      <c r="G27" s="5"/>
      <c r="H27" s="5"/>
      <c r="I27" s="5"/>
      <c r="J27" s="5"/>
      <c r="K27" s="5"/>
      <c r="L27" s="5"/>
      <c r="M27" s="5"/>
      <c r="N27" s="5"/>
      <c r="O27" s="3">
        <f t="shared" si="2"/>
        <v>35000</v>
      </c>
    </row>
    <row r="28" spans="1:15" ht="22.5" customHeight="1" x14ac:dyDescent="0.15">
      <c r="A28" s="52"/>
      <c r="B28" s="20" t="s">
        <v>116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>
        <f t="shared" si="2"/>
        <v>0</v>
      </c>
    </row>
    <row r="29" spans="1:15" ht="22.5" customHeight="1" x14ac:dyDescent="0.15">
      <c r="A29" s="52"/>
      <c r="B29" s="20" t="s">
        <v>117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">
        <f t="shared" si="2"/>
        <v>0</v>
      </c>
    </row>
    <row r="30" spans="1:15" ht="22.5" customHeight="1" x14ac:dyDescent="0.15">
      <c r="A30" s="52"/>
      <c r="B30" s="20" t="s">
        <v>118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>
        <f t="shared" si="2"/>
        <v>0</v>
      </c>
    </row>
    <row r="31" spans="1:15" ht="22.5" customHeight="1" x14ac:dyDescent="0.15">
      <c r="A31" s="52"/>
      <c r="B31" s="19" t="s">
        <v>119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f t="shared" si="2"/>
        <v>0</v>
      </c>
    </row>
    <row r="32" spans="1:15" ht="22.5" customHeight="1" x14ac:dyDescent="0.15">
      <c r="A32" s="52"/>
      <c r="B32" s="20" t="s">
        <v>120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">
        <f t="shared" si="2"/>
        <v>0</v>
      </c>
    </row>
    <row r="33" spans="1:15" ht="22.5" customHeight="1" x14ac:dyDescent="0.15">
      <c r="A33" s="52"/>
      <c r="B33" s="20" t="s">
        <v>121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>
        <f t="shared" si="2"/>
        <v>0</v>
      </c>
    </row>
    <row r="34" spans="1:15" ht="22.5" customHeight="1" x14ac:dyDescent="0.15">
      <c r="A34" s="52"/>
      <c r="B34" s="19" t="s">
        <v>122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">
        <f t="shared" si="2"/>
        <v>0</v>
      </c>
    </row>
    <row r="35" spans="1:15" ht="22.5" customHeight="1" x14ac:dyDescent="0.15">
      <c r="A35" s="52"/>
      <c r="B35" s="20" t="s">
        <v>123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>
        <f t="shared" si="2"/>
        <v>0</v>
      </c>
    </row>
    <row r="36" spans="1:15" ht="22.5" customHeight="1" x14ac:dyDescent="0.15">
      <c r="A36" s="52"/>
      <c r="B36" s="20" t="s">
        <v>124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">
        <f t="shared" si="2"/>
        <v>0</v>
      </c>
    </row>
    <row r="37" spans="1:15" ht="22.5" customHeight="1" x14ac:dyDescent="0.15">
      <c r="A37" s="52"/>
      <c r="B37" s="20" t="s">
        <v>125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>
        <f t="shared" si="2"/>
        <v>0</v>
      </c>
    </row>
    <row r="38" spans="1:15" ht="22.5" customHeight="1" x14ac:dyDescent="0.15">
      <c r="A38" s="52"/>
      <c r="B38" s="21" t="s">
        <v>126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">
        <f t="shared" si="2"/>
        <v>0</v>
      </c>
    </row>
    <row r="39" spans="1:15" ht="22.5" customHeight="1" x14ac:dyDescent="0.15">
      <c r="A39" s="52"/>
      <c r="B39" s="20" t="s">
        <v>127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f t="shared" si="2"/>
        <v>0</v>
      </c>
    </row>
    <row r="40" spans="1:15" ht="22.5" customHeight="1" thickBot="1" x14ac:dyDescent="0.2">
      <c r="A40" s="53"/>
      <c r="B40" s="20" t="s">
        <v>128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">
        <f t="shared" si="2"/>
        <v>0</v>
      </c>
    </row>
    <row r="41" spans="1:15" ht="22.5" customHeight="1" thickBot="1" x14ac:dyDescent="0.2">
      <c r="A41" s="49" t="s">
        <v>129</v>
      </c>
      <c r="B41" s="50"/>
      <c r="C41" s="6">
        <f t="shared" ref="C41:O41" si="3">SUM(C10:C40)</f>
        <v>10000</v>
      </c>
      <c r="D41" s="6">
        <f t="shared" si="3"/>
        <v>10000</v>
      </c>
      <c r="E41" s="6">
        <f t="shared" si="3"/>
        <v>45000</v>
      </c>
      <c r="F41" s="6">
        <f t="shared" si="3"/>
        <v>10000</v>
      </c>
      <c r="G41" s="6">
        <f t="shared" si="3"/>
        <v>10000</v>
      </c>
      <c r="H41" s="6">
        <f t="shared" si="3"/>
        <v>10000</v>
      </c>
      <c r="I41" s="6">
        <f t="shared" si="3"/>
        <v>10000</v>
      </c>
      <c r="J41" s="6">
        <f t="shared" si="3"/>
        <v>10000</v>
      </c>
      <c r="K41" s="6">
        <f t="shared" si="3"/>
        <v>10000</v>
      </c>
      <c r="L41" s="6">
        <f t="shared" si="3"/>
        <v>10000</v>
      </c>
      <c r="M41" s="6">
        <f t="shared" si="3"/>
        <v>10000</v>
      </c>
      <c r="N41" s="6">
        <f t="shared" si="3"/>
        <v>10000</v>
      </c>
      <c r="O41" s="9">
        <f t="shared" si="3"/>
        <v>155000</v>
      </c>
    </row>
    <row r="42" spans="1:15" ht="22.5" customHeight="1" thickBot="1" x14ac:dyDescent="0.2">
      <c r="A42" s="58" t="s">
        <v>3</v>
      </c>
      <c r="B42" s="59"/>
      <c r="C42" s="29">
        <f t="shared" ref="C42:O42" si="4">C9-C41</f>
        <v>0</v>
      </c>
      <c r="D42" s="29">
        <f t="shared" si="4"/>
        <v>0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29">
        <f t="shared" si="4"/>
        <v>0</v>
      </c>
      <c r="M42" s="29">
        <f t="shared" si="4"/>
        <v>0</v>
      </c>
      <c r="N42" s="29">
        <f t="shared" si="4"/>
        <v>0</v>
      </c>
      <c r="O42" s="30">
        <f t="shared" si="4"/>
        <v>0</v>
      </c>
    </row>
  </sheetData>
  <mergeCells count="12">
    <mergeCell ref="A1:C1"/>
    <mergeCell ref="E1:L1"/>
    <mergeCell ref="N1:O1"/>
    <mergeCell ref="E2:L2"/>
    <mergeCell ref="A3:C3"/>
    <mergeCell ref="N3:O3"/>
    <mergeCell ref="A5:B5"/>
    <mergeCell ref="A9:B9"/>
    <mergeCell ref="A41:B41"/>
    <mergeCell ref="A42:B42"/>
    <mergeCell ref="A6:A8"/>
    <mergeCell ref="A10:A40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1B2FE-53F4-4A2D-A551-2C930E4B8858}">
  <dimension ref="A1:O41"/>
  <sheetViews>
    <sheetView showZeros="0" view="pageBreakPreview" zoomScale="75" zoomScaleNormal="100" zoomScaleSheetLayoutView="75" zoomScalePageLayoutView="85" workbookViewId="0">
      <selection activeCell="C41" sqref="C41:O41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42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84</v>
      </c>
      <c r="D4" s="16" t="s">
        <v>69</v>
      </c>
      <c r="E4" s="16" t="s">
        <v>45</v>
      </c>
      <c r="F4" s="16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6" t="s">
        <v>51</v>
      </c>
      <c r="L4" s="16" t="s">
        <v>52</v>
      </c>
      <c r="M4" s="16" t="s">
        <v>53</v>
      </c>
      <c r="N4" s="16" t="s">
        <v>54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s="15" customFormat="1" ht="22.5" customHeight="1" x14ac:dyDescent="0.15">
      <c r="A6" s="55" t="s">
        <v>1</v>
      </c>
      <c r="B6" s="27" t="s">
        <v>43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"/>
    </row>
    <row r="7" spans="1:15" s="15" customFormat="1" ht="22.5" customHeight="1" thickBot="1" x14ac:dyDescent="0.2">
      <c r="A7" s="56"/>
      <c r="B7" s="18" t="s">
        <v>44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"/>
    </row>
    <row r="8" spans="1:15" ht="22.5" customHeight="1" thickBot="1" x14ac:dyDescent="0.2">
      <c r="A8" s="47" t="s">
        <v>33</v>
      </c>
      <c r="B8" s="4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2.5" customHeight="1" x14ac:dyDescent="0.15">
      <c r="A9" s="51" t="s">
        <v>2</v>
      </c>
      <c r="B9" s="18" t="s">
        <v>99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3">
        <f>SUM(C9:N9)</f>
        <v>0</v>
      </c>
    </row>
    <row r="10" spans="1:15" ht="22.5" customHeight="1" x14ac:dyDescent="0.15">
      <c r="A10" s="52"/>
      <c r="B10" s="18" t="s">
        <v>100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>
        <f t="shared" ref="O10:O39" si="0">SUM(C10:N10)</f>
        <v>0</v>
      </c>
    </row>
    <row r="11" spans="1:15" ht="22.5" customHeight="1" x14ac:dyDescent="0.15">
      <c r="A11" s="52"/>
      <c r="B11" s="18" t="s">
        <v>101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>
        <f t="shared" si="0"/>
        <v>0</v>
      </c>
    </row>
    <row r="12" spans="1:15" ht="22.5" customHeight="1" x14ac:dyDescent="0.15">
      <c r="A12" s="52"/>
      <c r="B12" s="18" t="s">
        <v>102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 t="shared" si="0"/>
        <v>0</v>
      </c>
    </row>
    <row r="13" spans="1:15" ht="22.5" customHeight="1" x14ac:dyDescent="0.15">
      <c r="A13" s="52"/>
      <c r="B13" s="18" t="s">
        <v>103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</row>
    <row r="14" spans="1:15" ht="22.5" customHeight="1" x14ac:dyDescent="0.15">
      <c r="A14" s="52"/>
      <c r="B14" s="19" t="s">
        <v>104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</row>
    <row r="15" spans="1:15" ht="22.5" customHeight="1" x14ac:dyDescent="0.15">
      <c r="A15" s="52"/>
      <c r="B15" s="19" t="s">
        <v>105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</row>
    <row r="16" spans="1:15" ht="22.5" customHeight="1" x14ac:dyDescent="0.15">
      <c r="A16" s="52"/>
      <c r="B16" s="20" t="s">
        <v>106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</row>
    <row r="17" spans="1:15" ht="22.5" customHeight="1" x14ac:dyDescent="0.15">
      <c r="A17" s="52"/>
      <c r="B17" s="20" t="s">
        <v>107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</row>
    <row r="18" spans="1:15" ht="22.5" customHeight="1" x14ac:dyDescent="0.15">
      <c r="A18" s="52"/>
      <c r="B18" s="19" t="s">
        <v>108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</row>
    <row r="19" spans="1:15" ht="22.5" customHeight="1" x14ac:dyDescent="0.15">
      <c r="A19" s="52"/>
      <c r="B19" s="19" t="s">
        <v>109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</row>
    <row r="20" spans="1:15" ht="22.5" customHeight="1" x14ac:dyDescent="0.15">
      <c r="A20" s="52"/>
      <c r="B20" s="20" t="s">
        <v>110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</row>
    <row r="21" spans="1:15" ht="22.5" customHeight="1" x14ac:dyDescent="0.15">
      <c r="A21" s="52"/>
      <c r="B21" s="19" t="s">
        <v>111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">
        <f t="shared" si="0"/>
        <v>0</v>
      </c>
    </row>
    <row r="22" spans="1:15" ht="22.5" customHeight="1" x14ac:dyDescent="0.15">
      <c r="A22" s="52"/>
      <c r="B22" s="19" t="s">
        <v>133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>
        <f t="shared" si="0"/>
        <v>0</v>
      </c>
    </row>
    <row r="23" spans="1:15" ht="22.5" customHeight="1" x14ac:dyDescent="0.15">
      <c r="A23" s="52"/>
      <c r="B23" s="19" t="s">
        <v>112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">
        <f t="shared" si="0"/>
        <v>0</v>
      </c>
    </row>
    <row r="24" spans="1:15" ht="22.5" customHeight="1" x14ac:dyDescent="0.15">
      <c r="A24" s="52"/>
      <c r="B24" s="20" t="s">
        <v>113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>
        <f t="shared" si="0"/>
        <v>0</v>
      </c>
    </row>
    <row r="25" spans="1:15" ht="22.5" customHeight="1" x14ac:dyDescent="0.15">
      <c r="A25" s="52"/>
      <c r="B25" s="20" t="s">
        <v>114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>
        <f t="shared" si="0"/>
        <v>0</v>
      </c>
    </row>
    <row r="26" spans="1:15" ht="22.5" customHeight="1" x14ac:dyDescent="0.15">
      <c r="A26" s="52"/>
      <c r="B26" s="20" t="s">
        <v>115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>
        <f t="shared" si="0"/>
        <v>0</v>
      </c>
    </row>
    <row r="27" spans="1:15" ht="22.5" customHeight="1" x14ac:dyDescent="0.15">
      <c r="A27" s="52"/>
      <c r="B27" s="20" t="s">
        <v>116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">
        <f t="shared" si="0"/>
        <v>0</v>
      </c>
    </row>
    <row r="28" spans="1:15" ht="22.5" customHeight="1" x14ac:dyDescent="0.15">
      <c r="A28" s="52"/>
      <c r="B28" s="20" t="s">
        <v>117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">
        <f t="shared" si="0"/>
        <v>0</v>
      </c>
    </row>
    <row r="29" spans="1:15" ht="22.5" customHeight="1" x14ac:dyDescent="0.15">
      <c r="A29" s="52"/>
      <c r="B29" s="20" t="s">
        <v>118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">
        <f t="shared" si="0"/>
        <v>0</v>
      </c>
    </row>
    <row r="30" spans="1:15" ht="22.5" customHeight="1" x14ac:dyDescent="0.15">
      <c r="A30" s="52"/>
      <c r="B30" s="19" t="s">
        <v>119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">
        <f t="shared" si="0"/>
        <v>0</v>
      </c>
    </row>
    <row r="31" spans="1:15" ht="22.5" customHeight="1" x14ac:dyDescent="0.15">
      <c r="A31" s="52"/>
      <c r="B31" s="20" t="s">
        <v>120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">
        <f t="shared" si="0"/>
        <v>0</v>
      </c>
    </row>
    <row r="32" spans="1:15" ht="22.5" customHeight="1" x14ac:dyDescent="0.15">
      <c r="A32" s="52"/>
      <c r="B32" s="20" t="s">
        <v>121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">
        <f t="shared" si="0"/>
        <v>0</v>
      </c>
    </row>
    <row r="33" spans="1:15" ht="22.5" customHeight="1" x14ac:dyDescent="0.15">
      <c r="A33" s="52"/>
      <c r="B33" s="19" t="s">
        <v>122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">
        <f t="shared" si="0"/>
        <v>0</v>
      </c>
    </row>
    <row r="34" spans="1:15" ht="22.5" customHeight="1" x14ac:dyDescent="0.15">
      <c r="A34" s="52"/>
      <c r="B34" s="20" t="s">
        <v>123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>
        <f t="shared" si="0"/>
        <v>0</v>
      </c>
    </row>
    <row r="35" spans="1:15" ht="22.5" customHeight="1" x14ac:dyDescent="0.15">
      <c r="A35" s="52"/>
      <c r="B35" s="20" t="s">
        <v>124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>
        <f t="shared" si="0"/>
        <v>0</v>
      </c>
    </row>
    <row r="36" spans="1:15" ht="22.5" customHeight="1" x14ac:dyDescent="0.15">
      <c r="A36" s="52"/>
      <c r="B36" s="20" t="s">
        <v>125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">
        <f t="shared" si="0"/>
        <v>0</v>
      </c>
    </row>
    <row r="37" spans="1:15" ht="22.5" customHeight="1" x14ac:dyDescent="0.15">
      <c r="A37" s="52"/>
      <c r="B37" s="21" t="s">
        <v>126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>
        <f t="shared" si="0"/>
        <v>0</v>
      </c>
    </row>
    <row r="38" spans="1:15" ht="22.5" customHeight="1" x14ac:dyDescent="0.15">
      <c r="A38" s="52"/>
      <c r="B38" s="20" t="s">
        <v>127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">
        <f t="shared" si="0"/>
        <v>0</v>
      </c>
    </row>
    <row r="39" spans="1:15" ht="22.5" customHeight="1" thickBot="1" x14ac:dyDescent="0.2">
      <c r="A39" s="53"/>
      <c r="B39" s="20" t="s">
        <v>128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f t="shared" si="0"/>
        <v>0</v>
      </c>
    </row>
    <row r="40" spans="1:15" ht="22.5" customHeight="1" thickBot="1" x14ac:dyDescent="0.2">
      <c r="A40" s="49" t="s">
        <v>129</v>
      </c>
      <c r="B40" s="5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22.5" customHeight="1" thickBot="1" x14ac:dyDescent="0.2">
      <c r="A41" s="58" t="s">
        <v>3</v>
      </c>
      <c r="B41" s="5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</row>
  </sheetData>
  <mergeCells count="12">
    <mergeCell ref="A41:B41"/>
    <mergeCell ref="A1:C1"/>
    <mergeCell ref="E1:L1"/>
    <mergeCell ref="N1:O1"/>
    <mergeCell ref="E2:L2"/>
    <mergeCell ref="A3:C3"/>
    <mergeCell ref="N3:O3"/>
    <mergeCell ref="A5:B5"/>
    <mergeCell ref="A6:A7"/>
    <mergeCell ref="A8:B8"/>
    <mergeCell ref="A40:B40"/>
    <mergeCell ref="A9:A39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Zeros="0" tabSelected="1" view="pageBreakPreview" topLeftCell="B1" zoomScale="90" zoomScaleNormal="100" zoomScaleSheetLayoutView="90" zoomScalePageLayoutView="85" workbookViewId="0">
      <selection activeCell="M50" sqref="M50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2.87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28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136</v>
      </c>
      <c r="D4" s="16" t="s">
        <v>137</v>
      </c>
      <c r="E4" s="16" t="s">
        <v>138</v>
      </c>
      <c r="F4" s="16" t="s">
        <v>139</v>
      </c>
      <c r="G4" s="16" t="s">
        <v>140</v>
      </c>
      <c r="H4" s="16" t="s">
        <v>141</v>
      </c>
      <c r="I4" s="16" t="s">
        <v>142</v>
      </c>
      <c r="J4" s="16" t="s">
        <v>143</v>
      </c>
      <c r="K4" s="16" t="s">
        <v>144</v>
      </c>
      <c r="L4" s="16" t="s">
        <v>145</v>
      </c>
      <c r="M4" s="16" t="s">
        <v>146</v>
      </c>
      <c r="N4" s="16" t="s">
        <v>147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ht="22.5" customHeight="1" x14ac:dyDescent="0.15">
      <c r="A6" s="51" t="s">
        <v>1</v>
      </c>
      <c r="B6" s="18" t="s">
        <v>64</v>
      </c>
      <c r="C6" s="2">
        <f>SUM(事務!C9)</f>
        <v>55000</v>
      </c>
      <c r="D6" s="2">
        <f>SUM(事務!D9)</f>
        <v>625000</v>
      </c>
      <c r="E6" s="2">
        <f>SUM(事務!E9)</f>
        <v>55000</v>
      </c>
      <c r="F6" s="2">
        <f>SUM(事務!F9)</f>
        <v>55000</v>
      </c>
      <c r="G6" s="2">
        <f>SUM(事務!G9)</f>
        <v>625000</v>
      </c>
      <c r="H6" s="2">
        <f>SUM(事務!H9)</f>
        <v>305000</v>
      </c>
      <c r="I6" s="2">
        <f>SUM(事務!I9)</f>
        <v>55000</v>
      </c>
      <c r="J6" s="2">
        <f>SUM(事務!J9)</f>
        <v>55000</v>
      </c>
      <c r="K6" s="2">
        <f>SUM(事務!K9)</f>
        <v>625000</v>
      </c>
      <c r="L6" s="2">
        <f>SUM(事務!L9)</f>
        <v>55000</v>
      </c>
      <c r="M6" s="2">
        <f>SUM(事務!M9)</f>
        <v>2585000</v>
      </c>
      <c r="N6" s="2">
        <f>SUM(事務!N9)</f>
        <v>55000</v>
      </c>
      <c r="O6" s="3">
        <f t="shared" ref="O6:O14" si="0">SUM(C6:N6)</f>
        <v>5150000</v>
      </c>
    </row>
    <row r="7" spans="1:15" ht="22.5" customHeight="1" x14ac:dyDescent="0.15">
      <c r="A7" s="52"/>
      <c r="B7" s="18" t="s">
        <v>62</v>
      </c>
      <c r="C7" s="2">
        <f>SUM(障害!C8)</f>
        <v>601000</v>
      </c>
      <c r="D7" s="2">
        <f>SUM(障害!D8)</f>
        <v>601000</v>
      </c>
      <c r="E7" s="2">
        <f>SUM(障害!E8)</f>
        <v>601000</v>
      </c>
      <c r="F7" s="2">
        <f>SUM(障害!F8)</f>
        <v>701000</v>
      </c>
      <c r="G7" s="2">
        <f>SUM(障害!G8)</f>
        <v>701000</v>
      </c>
      <c r="H7" s="2">
        <f>SUM(障害!H8)</f>
        <v>701000</v>
      </c>
      <c r="I7" s="2">
        <f>SUM(障害!I8)</f>
        <v>801000</v>
      </c>
      <c r="J7" s="2">
        <f>SUM(障害!J8)</f>
        <v>801000</v>
      </c>
      <c r="K7" s="2">
        <f>SUM(障害!K8)</f>
        <v>801000</v>
      </c>
      <c r="L7" s="2">
        <f>SUM(障害!L8)</f>
        <v>901000</v>
      </c>
      <c r="M7" s="2">
        <f>SUM(障害!M8)</f>
        <v>901000</v>
      </c>
      <c r="N7" s="2">
        <f>SUM(障害!N8)</f>
        <v>901000</v>
      </c>
      <c r="O7" s="3">
        <f t="shared" si="0"/>
        <v>9012000</v>
      </c>
    </row>
    <row r="8" spans="1:15" ht="22.5" customHeight="1" x14ac:dyDescent="0.15">
      <c r="A8" s="52"/>
      <c r="B8" s="18" t="s">
        <v>68</v>
      </c>
      <c r="C8" s="2">
        <f>SUM(相談!C9)</f>
        <v>130000</v>
      </c>
      <c r="D8" s="2">
        <f>SUM(相談!D9)</f>
        <v>150000</v>
      </c>
      <c r="E8" s="2">
        <f>SUM(相談!E9)</f>
        <v>150000</v>
      </c>
      <c r="F8" s="2">
        <f>SUM(相談!F9)</f>
        <v>150000</v>
      </c>
      <c r="G8" s="2">
        <f>SUM(相談!G9)</f>
        <v>160000</v>
      </c>
      <c r="H8" s="2">
        <f>SUM(相談!H9)</f>
        <v>250000</v>
      </c>
      <c r="I8" s="2">
        <f>SUM(相談!I9)</f>
        <v>160000</v>
      </c>
      <c r="J8" s="2">
        <f>SUM(相談!J9)</f>
        <v>200000</v>
      </c>
      <c r="K8" s="2">
        <f>SUM(相談!K9)</f>
        <v>280000</v>
      </c>
      <c r="L8" s="2">
        <f>SUM(相談!L9)</f>
        <v>250000</v>
      </c>
      <c r="M8" s="2">
        <f>SUM(相談!M9)</f>
        <v>250000</v>
      </c>
      <c r="N8" s="2">
        <f>SUM(相談!N9)</f>
        <v>250000</v>
      </c>
      <c r="O8" s="3">
        <f t="shared" si="0"/>
        <v>2380000</v>
      </c>
    </row>
    <row r="9" spans="1:15" ht="22.5" customHeight="1" x14ac:dyDescent="0.15">
      <c r="A9" s="52"/>
      <c r="B9" s="18" t="s">
        <v>65</v>
      </c>
      <c r="C9" s="2">
        <f>SUM(通所!C8)</f>
        <v>2800000</v>
      </c>
      <c r="D9" s="2">
        <f>SUM(通所!D8)</f>
        <v>3100000</v>
      </c>
      <c r="E9" s="2">
        <f>SUM(通所!E8)</f>
        <v>3300000</v>
      </c>
      <c r="F9" s="2">
        <f>SUM(通所!F8)</f>
        <v>3300000</v>
      </c>
      <c r="G9" s="2">
        <f>SUM(通所!G8)</f>
        <v>3300000</v>
      </c>
      <c r="H9" s="2">
        <f>SUM(通所!H8)</f>
        <v>3300000</v>
      </c>
      <c r="I9" s="2">
        <f>SUM(通所!I8)</f>
        <v>3300000</v>
      </c>
      <c r="J9" s="2">
        <f>SUM(通所!J8)</f>
        <v>3300000</v>
      </c>
      <c r="K9" s="2">
        <f>SUM(通所!K8)</f>
        <v>3100000</v>
      </c>
      <c r="L9" s="2">
        <f>SUM(通所!L8)</f>
        <v>3100000</v>
      </c>
      <c r="M9" s="2">
        <f>SUM(通所!M8)</f>
        <v>3100000</v>
      </c>
      <c r="N9" s="2">
        <f>SUM(通所!N8)</f>
        <v>3300000</v>
      </c>
      <c r="O9" s="3">
        <f t="shared" si="0"/>
        <v>38300000</v>
      </c>
    </row>
    <row r="10" spans="1:15" ht="22.5" customHeight="1" x14ac:dyDescent="0.15">
      <c r="A10" s="52"/>
      <c r="B10" s="18" t="s">
        <v>66</v>
      </c>
      <c r="C10" s="2">
        <f>SUM(訪問!C9)</f>
        <v>5000000</v>
      </c>
      <c r="D10" s="2">
        <f>SUM(訪問!D9)</f>
        <v>5000000</v>
      </c>
      <c r="E10" s="2">
        <f>SUM(訪問!E9)</f>
        <v>5220000</v>
      </c>
      <c r="F10" s="2">
        <f>SUM(訪問!F9)</f>
        <v>5250000</v>
      </c>
      <c r="G10" s="2">
        <f>SUM(訪問!G9)</f>
        <v>5580000</v>
      </c>
      <c r="H10" s="2">
        <f>SUM(訪問!H9)</f>
        <v>5800000</v>
      </c>
      <c r="I10" s="2">
        <f>SUM(訪問!I9)</f>
        <v>5930000</v>
      </c>
      <c r="J10" s="2">
        <f>SUM(訪問!J9)</f>
        <v>6040000</v>
      </c>
      <c r="K10" s="2">
        <f>SUM(訪問!K9)</f>
        <v>6150000</v>
      </c>
      <c r="L10" s="2">
        <f>SUM(訪問!L9)</f>
        <v>6280000</v>
      </c>
      <c r="M10" s="2">
        <f>SUM(訪問!M9)</f>
        <v>6390000</v>
      </c>
      <c r="N10" s="2">
        <f>SUM(訪問!N9)</f>
        <v>6500000</v>
      </c>
      <c r="O10" s="3">
        <f t="shared" si="0"/>
        <v>69140000</v>
      </c>
    </row>
    <row r="11" spans="1:15" ht="22.5" customHeight="1" x14ac:dyDescent="0.15">
      <c r="A11" s="52"/>
      <c r="B11" s="18" t="s">
        <v>67</v>
      </c>
      <c r="C11" s="2">
        <f>SUM(居宅!C9)</f>
        <v>4280000</v>
      </c>
      <c r="D11" s="2">
        <f>SUM(居宅!D9)</f>
        <v>4280000</v>
      </c>
      <c r="E11" s="2">
        <f>SUM(居宅!E9)</f>
        <v>4380000</v>
      </c>
      <c r="F11" s="2">
        <f>SUM(居宅!F9)</f>
        <v>4380000</v>
      </c>
      <c r="G11" s="2">
        <f>SUM(居宅!G9)</f>
        <v>5160000</v>
      </c>
      <c r="H11" s="2">
        <f>SUM(居宅!H9)</f>
        <v>5160000</v>
      </c>
      <c r="I11" s="2">
        <f>SUM(居宅!I9)</f>
        <v>5260000</v>
      </c>
      <c r="J11" s="2">
        <f>SUM(居宅!J9)</f>
        <v>5260000</v>
      </c>
      <c r="K11" s="2">
        <f>SUM(居宅!K9)</f>
        <v>5380000</v>
      </c>
      <c r="L11" s="2">
        <f>SUM(居宅!L9)</f>
        <v>5380000</v>
      </c>
      <c r="M11" s="2">
        <f>SUM(居宅!M9)</f>
        <v>5480000</v>
      </c>
      <c r="N11" s="2">
        <f>SUM(居宅!N9)</f>
        <v>5480000</v>
      </c>
      <c r="O11" s="3">
        <f t="shared" si="0"/>
        <v>59880000</v>
      </c>
    </row>
    <row r="12" spans="1:15" ht="22.5" customHeight="1" x14ac:dyDescent="0.15">
      <c r="A12" s="52"/>
      <c r="B12" s="18" t="s">
        <v>74</v>
      </c>
      <c r="C12" s="2">
        <f>SUM(看護!C10)</f>
        <v>1900000</v>
      </c>
      <c r="D12" s="2">
        <f>SUM(看護!D10)</f>
        <v>2350000</v>
      </c>
      <c r="E12" s="2">
        <f>SUM(看護!E10)</f>
        <v>2600000</v>
      </c>
      <c r="F12" s="2">
        <f>SUM(看護!F10)</f>
        <v>2900000</v>
      </c>
      <c r="G12" s="2">
        <f>SUM(看護!G10)</f>
        <v>2900000</v>
      </c>
      <c r="H12" s="2">
        <f>SUM(看護!H10)</f>
        <v>2550000</v>
      </c>
      <c r="I12" s="2">
        <f>SUM(看護!I10)</f>
        <v>3100000</v>
      </c>
      <c r="J12" s="2">
        <f>SUM(看護!J10)</f>
        <v>2750000</v>
      </c>
      <c r="K12" s="2">
        <f>SUM(看護!K10)</f>
        <v>2750000</v>
      </c>
      <c r="L12" s="2">
        <f>SUM(看護!L10)</f>
        <v>2800000</v>
      </c>
      <c r="M12" s="2">
        <f>SUM(看護!M10)</f>
        <v>2800000</v>
      </c>
      <c r="N12" s="2">
        <f>SUM(看護!N10)</f>
        <v>3300000</v>
      </c>
      <c r="O12" s="3">
        <f>SUM(C12:N12)</f>
        <v>32700000</v>
      </c>
    </row>
    <row r="13" spans="1:15" ht="22.5" customHeight="1" x14ac:dyDescent="0.15">
      <c r="A13" s="52"/>
      <c r="B13" s="18" t="s">
        <v>73</v>
      </c>
      <c r="C13" s="2">
        <f>SUM(放デ!C9)</f>
        <v>0</v>
      </c>
      <c r="D13" s="2">
        <f>SUM(放デ!D9)</f>
        <v>0</v>
      </c>
      <c r="E13" s="2">
        <f>SUM(放デ!E9)</f>
        <v>0</v>
      </c>
      <c r="F13" s="2">
        <f>SUM(放デ!F9)</f>
        <v>0</v>
      </c>
      <c r="G13" s="2">
        <f>SUM(放デ!G9)</f>
        <v>0</v>
      </c>
      <c r="H13" s="2">
        <f>SUM(放デ!H9)</f>
        <v>0</v>
      </c>
      <c r="I13" s="2">
        <f>SUM(放デ!I9)</f>
        <v>0</v>
      </c>
      <c r="J13" s="2">
        <f>SUM(放デ!J9)</f>
        <v>0</v>
      </c>
      <c r="K13" s="2">
        <f>SUM(放デ!K9)</f>
        <v>0</v>
      </c>
      <c r="L13" s="2">
        <f>SUM(放デ!L9)</f>
        <v>0</v>
      </c>
      <c r="M13" s="2">
        <f>SUM(放デ!M9)</f>
        <v>0</v>
      </c>
      <c r="N13" s="2">
        <f>SUM(放デ!N9)</f>
        <v>0</v>
      </c>
      <c r="O13" s="3">
        <f>SUM(C13:N13)</f>
        <v>0</v>
      </c>
    </row>
    <row r="14" spans="1:15" ht="22.5" customHeight="1" x14ac:dyDescent="0.15">
      <c r="A14" s="52"/>
      <c r="B14" s="18" t="s">
        <v>97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 t="shared" si="0"/>
        <v>0</v>
      </c>
    </row>
    <row r="15" spans="1:15" ht="22.5" customHeight="1" x14ac:dyDescent="0.15">
      <c r="A15" s="52"/>
      <c r="B15" s="19" t="s">
        <v>82</v>
      </c>
      <c r="C15" s="2">
        <f>SUM(市民!C9)</f>
        <v>10000</v>
      </c>
      <c r="D15" s="2">
        <f>SUM(市民!D9)</f>
        <v>10000</v>
      </c>
      <c r="E15" s="2">
        <f>SUM(市民!E9)</f>
        <v>45000</v>
      </c>
      <c r="F15" s="2">
        <f>SUM(市民!F9)</f>
        <v>10000</v>
      </c>
      <c r="G15" s="2">
        <f>SUM(市民!G9)</f>
        <v>10000</v>
      </c>
      <c r="H15" s="2">
        <f>SUM(市民!H9)</f>
        <v>10000</v>
      </c>
      <c r="I15" s="2">
        <f>SUM(市民!I9)</f>
        <v>10000</v>
      </c>
      <c r="J15" s="2">
        <f>SUM(市民!J9)</f>
        <v>10000</v>
      </c>
      <c r="K15" s="2">
        <f>SUM(市民!K9)</f>
        <v>10000</v>
      </c>
      <c r="L15" s="2">
        <f>SUM(市民!L9)</f>
        <v>10000</v>
      </c>
      <c r="M15" s="2">
        <f>SUM(市民!M9)</f>
        <v>10000</v>
      </c>
      <c r="N15" s="2">
        <f>SUM(市民!N9)</f>
        <v>10000</v>
      </c>
      <c r="O15" s="3">
        <f t="shared" ref="O15" si="1">SUM(C15:N15)</f>
        <v>155000</v>
      </c>
    </row>
    <row r="16" spans="1:15" ht="22.5" customHeight="1" thickBot="1" x14ac:dyDescent="0.2">
      <c r="A16" s="53"/>
      <c r="B16" s="31" t="s">
        <v>83</v>
      </c>
      <c r="C16" s="2">
        <f>SUM(カフェ!C8)</f>
        <v>0</v>
      </c>
      <c r="D16" s="2">
        <f>SUM(カフェ!D8)</f>
        <v>0</v>
      </c>
      <c r="E16" s="2">
        <f>SUM(カフェ!E8)</f>
        <v>0</v>
      </c>
      <c r="F16" s="2">
        <f>SUM(カフェ!F8)</f>
        <v>0</v>
      </c>
      <c r="G16" s="2">
        <f>SUM(カフェ!G8)</f>
        <v>0</v>
      </c>
      <c r="H16" s="2">
        <f>SUM(カフェ!H8)</f>
        <v>0</v>
      </c>
      <c r="I16" s="2">
        <f>SUM(カフェ!I8)</f>
        <v>0</v>
      </c>
      <c r="J16" s="2">
        <f>SUM(カフェ!J8)</f>
        <v>0</v>
      </c>
      <c r="K16" s="2">
        <f>SUM(カフェ!K8)</f>
        <v>0</v>
      </c>
      <c r="L16" s="2">
        <f>SUM(カフェ!L8)</f>
        <v>0</v>
      </c>
      <c r="M16" s="2">
        <f>SUM(カフェ!M8)</f>
        <v>0</v>
      </c>
      <c r="N16" s="2">
        <f>SUM(カフェ!N8)</f>
        <v>0</v>
      </c>
      <c r="O16" s="3">
        <f t="shared" ref="O16" si="2">SUM(C16:N16)</f>
        <v>0</v>
      </c>
    </row>
    <row r="17" spans="1:15" ht="22.5" customHeight="1" thickBot="1" x14ac:dyDescent="0.2">
      <c r="A17" s="47" t="s">
        <v>130</v>
      </c>
      <c r="B17" s="48"/>
      <c r="C17" s="6">
        <f>SUM(C6:C16)</f>
        <v>14776000</v>
      </c>
      <c r="D17" s="6">
        <f t="shared" ref="D17:M17" si="3">SUM(D6:D16)</f>
        <v>16116000</v>
      </c>
      <c r="E17" s="6">
        <f t="shared" si="3"/>
        <v>16351000</v>
      </c>
      <c r="F17" s="6">
        <f t="shared" si="3"/>
        <v>16746000</v>
      </c>
      <c r="G17" s="6">
        <f t="shared" si="3"/>
        <v>18436000</v>
      </c>
      <c r="H17" s="6">
        <f t="shared" si="3"/>
        <v>18076000</v>
      </c>
      <c r="I17" s="6">
        <f t="shared" si="3"/>
        <v>18616000</v>
      </c>
      <c r="J17" s="6">
        <f t="shared" si="3"/>
        <v>18416000</v>
      </c>
      <c r="K17" s="6">
        <f t="shared" si="3"/>
        <v>19096000</v>
      </c>
      <c r="L17" s="6">
        <f t="shared" si="3"/>
        <v>18776000</v>
      </c>
      <c r="M17" s="6">
        <f t="shared" si="3"/>
        <v>21516000</v>
      </c>
      <c r="N17" s="6">
        <f>SUM(N6:N16)</f>
        <v>19796000</v>
      </c>
      <c r="O17" s="7">
        <f>SUM(C17:N17)</f>
        <v>216717000</v>
      </c>
    </row>
    <row r="18" spans="1:15" ht="22.5" customHeight="1" x14ac:dyDescent="0.15">
      <c r="A18" s="51" t="s">
        <v>98</v>
      </c>
      <c r="B18" s="18" t="s">
        <v>99</v>
      </c>
      <c r="C18" s="22">
        <f>SUM(事務!C10,障害!C9,相談!C10,通所!C9,訪問!C10,居宅!C10,看護!C11,放デ!C10,保育!C19,市民!C10,カフェ!C11)</f>
        <v>750000</v>
      </c>
      <c r="D18" s="22">
        <f>SUM(事務!D10,障害!D9,相談!D10,通所!D9,訪問!D10,居宅!D10,看護!D11,放デ!D10,保育!D19,市民!D10,カフェ!D11)</f>
        <v>750000</v>
      </c>
      <c r="E18" s="22">
        <f>SUM(事務!E10,障害!E9,相談!E10,通所!E9,訪問!E10,居宅!E10,看護!E11,放デ!E10,保育!E19,市民!E10,カフェ!E11)</f>
        <v>750000</v>
      </c>
      <c r="F18" s="22">
        <f>SUM(事務!F10,障害!F9,相談!F10,通所!F9,訪問!F10,居宅!F10,看護!F11,放デ!F10,保育!F19,市民!F10,カフェ!F11)</f>
        <v>750000</v>
      </c>
      <c r="G18" s="22">
        <f>SUM(事務!G10,障害!G9,相談!G10,通所!G9,訪問!G10,居宅!G10,看護!G11,放デ!G10,保育!G19,市民!G10,カフェ!G11)</f>
        <v>750000</v>
      </c>
      <c r="H18" s="22">
        <f>SUM(事務!H10,障害!H9,相談!H10,通所!H9,訪問!H10,居宅!H10,看護!H11,放デ!H10,保育!H19,市民!H10,カフェ!H11)</f>
        <v>750000</v>
      </c>
      <c r="I18" s="22">
        <f>SUM(事務!I10,障害!I9,相談!I10,通所!I9,訪問!I10,居宅!I10,看護!I11,放デ!I10,保育!I19,市民!I10,カフェ!I11)</f>
        <v>750000</v>
      </c>
      <c r="J18" s="22">
        <f>SUM(事務!J10,障害!J9,相談!J10,通所!J9,訪問!J10,居宅!J10,看護!J11,放デ!J10,保育!J19,市民!J10,カフェ!J11)</f>
        <v>750000</v>
      </c>
      <c r="K18" s="22">
        <f>SUM(事務!K10,障害!K9,相談!K10,通所!K9,訪問!K10,居宅!K10,看護!K11,放デ!K10,保育!K19,市民!K10,カフェ!K11)</f>
        <v>750000</v>
      </c>
      <c r="L18" s="22">
        <f>SUM(事務!L10,障害!L9,相談!L10,通所!L9,訪問!L10,居宅!L10,看護!L11,放デ!L10,保育!L19,市民!L10,カフェ!L11)</f>
        <v>750000</v>
      </c>
      <c r="M18" s="22">
        <f>SUM(事務!M10,障害!M9,相談!M10,通所!M9,訪問!M10,居宅!M10,看護!M11,放デ!M10,保育!M19,市民!M10,カフェ!M11)</f>
        <v>750000</v>
      </c>
      <c r="N18" s="22">
        <f>SUM(事務!N10,障害!N9,相談!N10,通所!N9,訪問!N10,居宅!N10,看護!N11,放デ!N10,保育!N19,市民!N10,カフェ!N11)</f>
        <v>750000</v>
      </c>
      <c r="O18" s="3">
        <f>SUM(C18:N18)</f>
        <v>9000000</v>
      </c>
    </row>
    <row r="19" spans="1:15" ht="22.5" customHeight="1" x14ac:dyDescent="0.15">
      <c r="A19" s="52"/>
      <c r="B19" s="18" t="s">
        <v>100</v>
      </c>
      <c r="C19" s="22">
        <f>SUM(事務!C11,障害!C10,相談!C11,通所!C10,訪問!C11,居宅!C11,看護!C12,放デ!C11,保育!C20,市民!C11,カフェ!C12)</f>
        <v>10110000</v>
      </c>
      <c r="D19" s="22">
        <f>SUM(事務!D11,障害!D10,相談!D11,通所!D10,訪問!D11,居宅!D11,看護!D12,放デ!D11,保育!D20,市民!D11,カフェ!D12)</f>
        <v>10110000</v>
      </c>
      <c r="E19" s="22">
        <f>SUM(事務!E11,障害!E10,相談!E11,通所!E10,訪問!E11,居宅!E11,看護!E12,放デ!E11,保育!E20,市民!E11,カフェ!E12)</f>
        <v>10210000</v>
      </c>
      <c r="F19" s="22">
        <f>SUM(事務!F11,障害!F10,相談!F11,通所!F10,訪問!F11,居宅!F11,看護!F12,放デ!F11,保育!F20,市民!F11,カフェ!F12)</f>
        <v>10560000</v>
      </c>
      <c r="G19" s="22">
        <f>SUM(事務!G11,障害!G10,相談!G11,通所!G10,訪問!G11,居宅!G11,看護!G12,放デ!G11,保育!G20,市民!G11,カフェ!G12)</f>
        <v>12060000</v>
      </c>
      <c r="H19" s="22">
        <f>SUM(事務!H11,障害!H10,相談!H11,通所!H10,訪問!H11,居宅!H11,看護!H12,放デ!H11,保育!H20,市民!H11,カフェ!H12)</f>
        <v>12160000</v>
      </c>
      <c r="I19" s="22">
        <f>SUM(事務!I11,障害!I10,相談!I11,通所!I10,訪問!I11,居宅!I11,看護!I12,放デ!I11,保育!I20,市民!I11,カフェ!I12)</f>
        <v>12160000</v>
      </c>
      <c r="J19" s="22">
        <f>SUM(事務!J11,障害!J10,相談!J11,通所!J10,訪問!J11,居宅!J11,看護!J12,放デ!J11,保育!J20,市民!J11,カフェ!J12)</f>
        <v>12160000</v>
      </c>
      <c r="K19" s="22">
        <f>SUM(事務!K11,障害!K10,相談!K11,通所!K10,訪問!K11,居宅!K11,看護!K12,放デ!K11,保育!K20,市民!K11,カフェ!K12)</f>
        <v>12210000</v>
      </c>
      <c r="L19" s="22">
        <f>SUM(事務!L11,障害!L10,相談!L11,通所!L10,訪問!L11,居宅!L11,看護!L12,放デ!L11,保育!L20,市民!L11,カフェ!L12)</f>
        <v>12560000</v>
      </c>
      <c r="M19" s="22">
        <f>SUM(事務!M11,障害!M10,相談!M11,通所!M10,訪問!M11,居宅!M11,看護!M12,放デ!M11,保育!M20,市民!M11,カフェ!M12)</f>
        <v>12560000</v>
      </c>
      <c r="N19" s="22">
        <f>SUM(事務!N11,障害!N10,相談!N11,通所!N10,訪問!N11,居宅!N11,看護!N12,放デ!N11,保育!N20,市民!N11,カフェ!N12)</f>
        <v>12560000</v>
      </c>
      <c r="O19" s="3">
        <f t="shared" ref="O19:O48" si="4">SUM(C19:N19)</f>
        <v>139420000</v>
      </c>
    </row>
    <row r="20" spans="1:15" ht="22.5" customHeight="1" x14ac:dyDescent="0.15">
      <c r="A20" s="52"/>
      <c r="B20" s="18" t="s">
        <v>101</v>
      </c>
      <c r="C20" s="22">
        <f>SUM(事務!C12,障害!C11,相談!C12,通所!C11,訪問!C12,居宅!C12,看護!C13,放デ!C12,保育!C21,市民!C12,カフェ!C13)</f>
        <v>0</v>
      </c>
      <c r="D20" s="22">
        <f>SUM(事務!D12,障害!D11,相談!D12,通所!D11,訪問!D12,居宅!D12,看護!D13,放デ!D12,保育!D21,市民!D12,カフェ!D13)</f>
        <v>0</v>
      </c>
      <c r="E20" s="22">
        <f>SUM(事務!E12,障害!E11,相談!E12,通所!E11,訪問!E12,居宅!E12,看護!E13,放デ!E12,保育!E21,市民!E12,カフェ!E13)</f>
        <v>0</v>
      </c>
      <c r="F20" s="22">
        <f>SUM(事務!F12,障害!F11,相談!F12,通所!F11,訪問!F12,居宅!F12,看護!F13,放デ!F12,保育!F21,市民!F12,カフェ!F13)</f>
        <v>9150000</v>
      </c>
      <c r="G20" s="22">
        <f>SUM(事務!G12,障害!G11,相談!G12,通所!G11,訪問!G12,居宅!G12,看護!G13,放デ!G12,保育!G21,市民!G12,カフェ!G13)</f>
        <v>0</v>
      </c>
      <c r="H20" s="22">
        <f>SUM(事務!H12,障害!H11,相談!H12,通所!H11,訪問!H12,居宅!H12,看護!H13,放デ!H12,保育!H21,市民!H12,カフェ!H13)</f>
        <v>0</v>
      </c>
      <c r="I20" s="22">
        <f>SUM(事務!I12,障害!I11,相談!I12,通所!I11,訪問!I12,居宅!I12,看護!I13,放デ!I12,保育!I21,市民!I12,カフェ!I13)</f>
        <v>0</v>
      </c>
      <c r="J20" s="22">
        <f>SUM(事務!J12,障害!J11,相談!J12,通所!J11,訪問!J12,居宅!J12,看護!J13,放デ!J12,保育!J21,市民!J12,カフェ!J13)</f>
        <v>0</v>
      </c>
      <c r="K20" s="22">
        <f>SUM(事務!K12,障害!K11,相談!K12,通所!K11,訪問!K12,居宅!K12,看護!K13,放デ!K12,保育!K21,市民!K12,カフェ!K13)</f>
        <v>9930000</v>
      </c>
      <c r="L20" s="22">
        <f>SUM(事務!L12,障害!L11,相談!L12,通所!L11,訪問!L12,居宅!L12,看護!L13,放デ!L12,保育!L21,市民!L12,カフェ!L13)</f>
        <v>0</v>
      </c>
      <c r="M20" s="22">
        <f>SUM(事務!M12,障害!M11,相談!M12,通所!M11,訪問!M12,居宅!M12,看護!M13,放デ!M12,保育!M21,市民!M12,カフェ!M13)</f>
        <v>0</v>
      </c>
      <c r="N20" s="22">
        <f>SUM(事務!N12,障害!N11,相談!N12,通所!N11,訪問!N12,居宅!N12,看護!N13,放デ!N12,保育!N21,市民!N12,カフェ!N13)</f>
        <v>0</v>
      </c>
      <c r="O20" s="3">
        <f t="shared" si="4"/>
        <v>19080000</v>
      </c>
    </row>
    <row r="21" spans="1:15" ht="22.5" customHeight="1" x14ac:dyDescent="0.15">
      <c r="A21" s="52"/>
      <c r="B21" s="18" t="s">
        <v>102</v>
      </c>
      <c r="C21" s="22">
        <f>SUM(事務!C13,障害!C12,相談!C13,通所!C12,訪問!C13,居宅!C13,看護!C14,放デ!C13,保育!C22,市民!C13,カフェ!C14)</f>
        <v>0</v>
      </c>
      <c r="D21" s="22">
        <f>SUM(事務!D13,障害!D12,相談!D13,通所!D12,訪問!D13,居宅!D13,看護!D14,放デ!D13,保育!D22,市民!D13,カフェ!D14)</f>
        <v>0</v>
      </c>
      <c r="E21" s="22">
        <f>SUM(事務!E13,障害!E12,相談!E13,通所!E12,訪問!E13,居宅!E13,看護!E14,放デ!E13,保育!E22,市民!E13,カフェ!E14)</f>
        <v>0</v>
      </c>
      <c r="F21" s="22">
        <f>SUM(事務!F13,障害!F12,相談!F13,通所!F12,訪問!F13,居宅!F13,看護!F14,放デ!F13,保育!F22,市民!F13,カフェ!F14)</f>
        <v>0</v>
      </c>
      <c r="G21" s="22">
        <f>SUM(事務!G13,障害!G12,相談!G13,通所!G12,訪問!G13,居宅!G13,看護!G14,放デ!G13,保育!G22,市民!G13,カフェ!G14)</f>
        <v>0</v>
      </c>
      <c r="H21" s="22">
        <f>SUM(事務!H13,障害!H12,相談!H13,通所!H12,訪問!H13,居宅!H13,看護!H14,放デ!H13,保育!H22,市民!H13,カフェ!H14)</f>
        <v>0</v>
      </c>
      <c r="I21" s="22">
        <f>SUM(事務!I13,障害!I12,相談!I13,通所!I12,訪問!I13,居宅!I13,看護!I14,放デ!I13,保育!I22,市民!I13,カフェ!I14)</f>
        <v>0</v>
      </c>
      <c r="J21" s="22">
        <f>SUM(事務!J13,障害!J12,相談!J13,通所!J12,訪問!J13,居宅!J13,看護!J14,放デ!J13,保育!J22,市民!J13,カフェ!J14)</f>
        <v>0</v>
      </c>
      <c r="K21" s="22">
        <f>SUM(事務!K13,障害!K12,相談!K13,通所!K12,訪問!K13,居宅!K13,看護!K14,放デ!K13,保育!K22,市民!K13,カフェ!K14)</f>
        <v>0</v>
      </c>
      <c r="L21" s="22">
        <f>SUM(事務!L13,障害!L12,相談!L13,通所!L12,訪問!L13,居宅!L13,看護!L14,放デ!L13,保育!L22,市民!L13,カフェ!L14)</f>
        <v>0</v>
      </c>
      <c r="M21" s="22">
        <f>SUM(事務!M13,障害!M12,相談!M13,通所!M12,訪問!M13,居宅!M13,看護!M14,放デ!M13,保育!M22,市民!M13,カフェ!M14)</f>
        <v>0</v>
      </c>
      <c r="N21" s="22">
        <f>SUM(事務!N13,障害!N12,相談!N13,通所!N12,訪問!N13,居宅!N13,看護!N14,放デ!N13,保育!N22,市民!N13,カフェ!N14)</f>
        <v>0</v>
      </c>
      <c r="O21" s="3">
        <f t="shared" si="4"/>
        <v>0</v>
      </c>
    </row>
    <row r="22" spans="1:15" ht="22.5" customHeight="1" x14ac:dyDescent="0.15">
      <c r="A22" s="52"/>
      <c r="B22" s="18" t="s">
        <v>103</v>
      </c>
      <c r="C22" s="22">
        <f>SUM(事務!C14,障害!C13,相談!C14,通所!C13,訪問!C14,居宅!C14,看護!C15,放デ!C14,保育!C23,市民!C14,カフェ!C15)</f>
        <v>1175000</v>
      </c>
      <c r="D22" s="22">
        <f>SUM(事務!D14,障害!D13,相談!D14,通所!D13,訪問!D14,居宅!D14,看護!D15,放デ!D14,保育!D23,市民!D14,カフェ!D15)</f>
        <v>1175000</v>
      </c>
      <c r="E22" s="22">
        <f>SUM(事務!E14,障害!E13,相談!E14,通所!E13,訪問!E14,居宅!E14,看護!E15,放デ!E14,保育!E23,市民!E14,カフェ!E15)</f>
        <v>1175000</v>
      </c>
      <c r="F22" s="22">
        <f>SUM(事務!F14,障害!F13,相談!F14,通所!F13,訪問!F14,居宅!F14,看護!F15,放デ!F14,保育!F23,市民!F14,カフェ!F15)</f>
        <v>1785000</v>
      </c>
      <c r="G22" s="22">
        <f>SUM(事務!G14,障害!G13,相談!G14,通所!G13,訪問!G14,居宅!G14,看護!G15,放デ!G14,保育!G23,市民!G14,カフェ!G15)</f>
        <v>1455000</v>
      </c>
      <c r="H22" s="22">
        <f>SUM(事務!H14,障害!H13,相談!H14,通所!H13,訪問!H14,居宅!H14,看護!H15,放デ!H14,保育!H23,市民!H14,カフェ!H15)</f>
        <v>1455000</v>
      </c>
      <c r="I22" s="22">
        <f>SUM(事務!I14,障害!I13,相談!I14,通所!I13,訪問!I14,居宅!I14,看護!I15,放デ!I14,保育!I23,市民!I14,カフェ!I15)</f>
        <v>1455000</v>
      </c>
      <c r="J22" s="22">
        <f>SUM(事務!J14,障害!J13,相談!J14,通所!J13,訪問!J14,居宅!J14,看護!J15,放デ!J14,保育!J23,市民!J14,カフェ!J15)</f>
        <v>1455000</v>
      </c>
      <c r="K22" s="22">
        <f>SUM(事務!K14,障害!K13,相談!K14,通所!K13,訪問!K14,居宅!K14,看護!K15,放デ!K14,保育!K23,市民!K14,カフェ!K15)</f>
        <v>1935000</v>
      </c>
      <c r="L22" s="22">
        <f>SUM(事務!L14,障害!L13,相談!L14,通所!L13,訪問!L14,居宅!L14,看護!L15,放デ!L14,保育!L23,市民!L14,カフェ!L15)</f>
        <v>1505000</v>
      </c>
      <c r="M22" s="22">
        <f>SUM(事務!M14,障害!M13,相談!M14,通所!M13,訪問!M14,居宅!M14,看護!M15,放デ!M14,保育!M23,市民!M14,カフェ!M15)</f>
        <v>1505000</v>
      </c>
      <c r="N22" s="22">
        <f>SUM(事務!N14,障害!N13,相談!N14,通所!N13,訪問!N14,居宅!N14,看護!N15,放デ!N14,保育!N23,市民!N14,カフェ!N15)</f>
        <v>1505000</v>
      </c>
      <c r="O22" s="3">
        <f t="shared" si="4"/>
        <v>17580000</v>
      </c>
    </row>
    <row r="23" spans="1:15" ht="22.5" customHeight="1" x14ac:dyDescent="0.15">
      <c r="A23" s="52"/>
      <c r="B23" s="19" t="s">
        <v>104</v>
      </c>
      <c r="C23" s="22">
        <f>SUM(事務!C15,障害!C14,相談!C15,通所!C14,訪問!C15,居宅!C15,看護!C16,放デ!C15,保育!C24,市民!C15,カフェ!C16)</f>
        <v>197000</v>
      </c>
      <c r="D23" s="22">
        <f>SUM(事務!D15,障害!D14,相談!D15,通所!D14,訪問!D15,居宅!D15,看護!D16,放デ!D15,保育!D24,市民!D15,カフェ!D16)</f>
        <v>197000</v>
      </c>
      <c r="E23" s="22">
        <f>SUM(事務!E15,障害!E14,相談!E15,通所!E14,訪問!E15,居宅!E15,看護!E16,放デ!E15,保育!E24,市民!E15,カフェ!E16)</f>
        <v>197000</v>
      </c>
      <c r="F23" s="22">
        <f>SUM(事務!F15,障害!F14,相談!F15,通所!F14,訪問!F15,居宅!F15,看護!F16,放デ!F15,保育!F24,市民!F15,カフェ!F16)</f>
        <v>197000</v>
      </c>
      <c r="G23" s="22">
        <f>SUM(事務!G15,障害!G14,相談!G15,通所!G14,訪問!G15,居宅!G15,看護!G16,放デ!G15,保育!G24,市民!G15,カフェ!G16)</f>
        <v>197000</v>
      </c>
      <c r="H23" s="22">
        <f>SUM(事務!H15,障害!H14,相談!H15,通所!H14,訪問!H15,居宅!H15,看護!H16,放デ!H15,保育!H24,市民!H15,カフェ!H16)</f>
        <v>197000</v>
      </c>
      <c r="I23" s="22">
        <f>SUM(事務!I15,障害!I14,相談!I15,通所!I14,訪問!I15,居宅!I15,看護!I16,放デ!I15,保育!I24,市民!I15,カフェ!I16)</f>
        <v>197000</v>
      </c>
      <c r="J23" s="22">
        <f>SUM(事務!J15,障害!J14,相談!J15,通所!J14,訪問!J15,居宅!J15,看護!J16,放デ!J15,保育!J24,市民!J15,カフェ!J16)</f>
        <v>197000</v>
      </c>
      <c r="K23" s="22">
        <f>SUM(事務!K15,障害!K14,相談!K15,通所!K14,訪問!K15,居宅!K15,看護!K16,放デ!K15,保育!K24,市民!K15,カフェ!K16)</f>
        <v>197000</v>
      </c>
      <c r="L23" s="22">
        <f>SUM(事務!L15,障害!L14,相談!L15,通所!L14,訪問!L15,居宅!L15,看護!L16,放デ!L15,保育!L24,市民!L15,カフェ!L16)</f>
        <v>197000</v>
      </c>
      <c r="M23" s="22">
        <f>SUM(事務!M15,障害!M14,相談!M15,通所!M14,訪問!M15,居宅!M15,看護!M16,放デ!M15,保育!M24,市民!M15,カフェ!M16)</f>
        <v>197000</v>
      </c>
      <c r="N23" s="22">
        <f>SUM(事務!N15,障害!N14,相談!N15,通所!N14,訪問!N15,居宅!N15,看護!N16,放デ!N15,保育!N24,市民!N15,カフェ!N16)</f>
        <v>197000</v>
      </c>
      <c r="O23" s="3">
        <f t="shared" si="4"/>
        <v>2364000</v>
      </c>
    </row>
    <row r="24" spans="1:15" ht="22.5" customHeight="1" x14ac:dyDescent="0.15">
      <c r="A24" s="52"/>
      <c r="B24" s="19" t="s">
        <v>105</v>
      </c>
      <c r="C24" s="22">
        <f>SUM(事務!C16,障害!C15,相談!C16,通所!C15,訪問!C16,居宅!C16,看護!C17,放デ!C16,保育!C25,市民!C16,カフェ!C17)</f>
        <v>14000</v>
      </c>
      <c r="D24" s="22">
        <f>SUM(事務!D16,障害!D15,相談!D16,通所!D15,訪問!D16,居宅!D16,看護!D17,放デ!D16,保育!D25,市民!D16,カフェ!D17)</f>
        <v>14000</v>
      </c>
      <c r="E24" s="22">
        <f>SUM(事務!E16,障害!E15,相談!E16,通所!E15,訪問!E16,居宅!E16,看護!E17,放デ!E16,保育!E25,市民!E16,カフェ!E17)</f>
        <v>14000</v>
      </c>
      <c r="F24" s="22">
        <f>SUM(事務!F16,障害!F15,相談!F16,通所!F15,訪問!F16,居宅!F16,看護!F17,放デ!F16,保育!F25,市民!F16,カフェ!F17)</f>
        <v>14000</v>
      </c>
      <c r="G24" s="22">
        <f>SUM(事務!G16,障害!G15,相談!G16,通所!G15,訪問!G16,居宅!G16,看護!G17,放デ!G16,保育!G25,市民!G16,カフェ!G17)</f>
        <v>14000</v>
      </c>
      <c r="H24" s="22">
        <f>SUM(事務!H16,障害!H15,相談!H16,通所!H15,訪問!H16,居宅!H16,看護!H17,放デ!H16,保育!H25,市民!H16,カフェ!H17)</f>
        <v>14000</v>
      </c>
      <c r="I24" s="22">
        <f>SUM(事務!I16,障害!I15,相談!I16,通所!I15,訪問!I16,居宅!I16,看護!I17,放デ!I16,保育!I25,市民!I16,カフェ!I17)</f>
        <v>14000</v>
      </c>
      <c r="J24" s="22">
        <f>SUM(事務!J16,障害!J15,相談!J16,通所!J15,訪問!J16,居宅!J16,看護!J17,放デ!J16,保育!J25,市民!J16,カフェ!J17)</f>
        <v>14000</v>
      </c>
      <c r="K24" s="22">
        <f>SUM(事務!K16,障害!K15,相談!K16,通所!K15,訪問!K16,居宅!K16,看護!K17,放デ!K16,保育!K25,市民!K16,カフェ!K17)</f>
        <v>14000</v>
      </c>
      <c r="L24" s="22">
        <f>SUM(事務!L16,障害!L15,相談!L16,通所!L15,訪問!L16,居宅!L16,看護!L17,放デ!L16,保育!L25,市民!L16,カフェ!L17)</f>
        <v>14000</v>
      </c>
      <c r="M24" s="22">
        <f>SUM(事務!M16,障害!M15,相談!M16,通所!M15,訪問!M16,居宅!M16,看護!M17,放デ!M16,保育!M25,市民!M16,カフェ!M17)</f>
        <v>14000</v>
      </c>
      <c r="N24" s="22">
        <f>SUM(事務!N16,障害!N15,相談!N16,通所!N15,訪問!N16,居宅!N16,看護!N17,放デ!N16,保育!N25,市民!N16,カフェ!N17)</f>
        <v>14000</v>
      </c>
      <c r="O24" s="3">
        <f t="shared" si="4"/>
        <v>168000</v>
      </c>
    </row>
    <row r="25" spans="1:15" ht="22.5" customHeight="1" x14ac:dyDescent="0.15">
      <c r="A25" s="52"/>
      <c r="B25" s="20" t="s">
        <v>106</v>
      </c>
      <c r="C25" s="22">
        <f>SUM(事務!C17,障害!C16,相談!C17,通所!C16,訪問!C17,居宅!C17,看護!C18,放デ!C17,保育!C26,市民!C17,カフェ!C18)</f>
        <v>120000</v>
      </c>
      <c r="D25" s="22">
        <f>SUM(事務!D17,障害!D16,相談!D17,通所!D16,訪問!D17,居宅!D17,看護!D18,放デ!D17,保育!D26,市民!D17,カフェ!D18)</f>
        <v>120000</v>
      </c>
      <c r="E25" s="22">
        <f>SUM(事務!E17,障害!E16,相談!E17,通所!E16,訪問!E17,居宅!E17,看護!E18,放デ!E17,保育!E26,市民!E17,カフェ!E18)</f>
        <v>120000</v>
      </c>
      <c r="F25" s="22">
        <f>SUM(事務!F17,障害!F16,相談!F17,通所!F16,訪問!F17,居宅!F17,看護!F18,放デ!F17,保育!F26,市民!F17,カフェ!F18)</f>
        <v>1120000</v>
      </c>
      <c r="G25" s="22">
        <f>SUM(事務!G17,障害!G16,相談!G17,通所!G16,訪問!G17,居宅!G17,看護!G18,放デ!G17,保育!G26,市民!G17,カフェ!G18)</f>
        <v>220000</v>
      </c>
      <c r="H25" s="22">
        <f>SUM(事務!H17,障害!H16,相談!H17,通所!H16,訪問!H17,居宅!H17,看護!H18,放デ!H17,保育!H26,市民!H17,カフェ!H18)</f>
        <v>120000</v>
      </c>
      <c r="I25" s="22">
        <f>SUM(事務!I17,障害!I16,相談!I17,通所!I16,訪問!I17,居宅!I17,看護!I18,放デ!I17,保育!I26,市民!I17,カフェ!I18)</f>
        <v>120000</v>
      </c>
      <c r="J25" s="22">
        <f>SUM(事務!J17,障害!J16,相談!J17,通所!J16,訪問!J17,居宅!J17,看護!J18,放デ!J17,保育!J26,市民!J17,カフェ!J18)</f>
        <v>120000</v>
      </c>
      <c r="K25" s="22">
        <f>SUM(事務!K17,障害!K16,相談!K17,通所!K16,訪問!K17,居宅!K17,看護!K18,放デ!K17,保育!K26,市民!K17,カフェ!K18)</f>
        <v>120000</v>
      </c>
      <c r="L25" s="22">
        <f>SUM(事務!L17,障害!L16,相談!L17,通所!L16,訪問!L17,居宅!L17,看護!L18,放デ!L17,保育!L26,市民!L17,カフェ!L18)</f>
        <v>1120000</v>
      </c>
      <c r="M25" s="22">
        <f>SUM(事務!M17,障害!M16,相談!M17,通所!M16,訪問!M17,居宅!M17,看護!M18,放デ!M17,保育!M26,市民!M17,カフェ!M18)</f>
        <v>120000</v>
      </c>
      <c r="N25" s="22">
        <f>SUM(事務!N17,障害!N16,相談!N17,通所!N16,訪問!N17,居宅!N17,看護!N18,放デ!N17,保育!N26,市民!N17,カフェ!N18)</f>
        <v>120000</v>
      </c>
      <c r="O25" s="3">
        <f t="shared" si="4"/>
        <v>3540000</v>
      </c>
    </row>
    <row r="26" spans="1:15" ht="22.5" customHeight="1" x14ac:dyDescent="0.15">
      <c r="A26" s="52"/>
      <c r="B26" s="20" t="s">
        <v>107</v>
      </c>
      <c r="C26" s="22">
        <f>SUM(事務!C18,障害!C17,相談!C18,通所!C17,訪問!C18,居宅!C18,看護!C19,放デ!C18,保育!C27,市民!C18,カフェ!C19)</f>
        <v>85000</v>
      </c>
      <c r="D26" s="22">
        <f>SUM(事務!D18,障害!D17,相談!D18,通所!D17,訪問!D18,居宅!D18,看護!D19,放デ!D18,保育!D27,市民!D18,カフェ!D19)</f>
        <v>85000</v>
      </c>
      <c r="E26" s="22">
        <f>SUM(事務!E18,障害!E17,相談!E18,通所!E17,訪問!E18,居宅!E18,看護!E19,放デ!E18,保育!E27,市民!E18,カフェ!E19)</f>
        <v>85000</v>
      </c>
      <c r="F26" s="22">
        <f>SUM(事務!F18,障害!F17,相談!F18,通所!F17,訪問!F18,居宅!F18,看護!F19,放デ!F18,保育!F27,市民!F18,カフェ!F19)</f>
        <v>85000</v>
      </c>
      <c r="G26" s="22">
        <f>SUM(事務!G18,障害!G17,相談!G18,通所!G17,訪問!G18,居宅!G18,看護!G19,放デ!G18,保育!G27,市民!G18,カフェ!G19)</f>
        <v>85000</v>
      </c>
      <c r="H26" s="22">
        <f>SUM(事務!H18,障害!H17,相談!H18,通所!H17,訪問!H18,居宅!H18,看護!H19,放デ!H18,保育!H27,市民!H18,カフェ!H19)</f>
        <v>85000</v>
      </c>
      <c r="I26" s="22">
        <f>SUM(事務!I18,障害!I17,相談!I18,通所!I17,訪問!I18,居宅!I18,看護!I19,放デ!I18,保育!I27,市民!I18,カフェ!I19)</f>
        <v>85000</v>
      </c>
      <c r="J26" s="22">
        <f>SUM(事務!J18,障害!J17,相談!J18,通所!J17,訪問!J18,居宅!J18,看護!J19,放デ!J18,保育!J27,市民!J18,カフェ!J19)</f>
        <v>85000</v>
      </c>
      <c r="K26" s="22">
        <f>SUM(事務!K18,障害!K17,相談!K18,通所!K17,訪問!K18,居宅!K18,看護!K19,放デ!K18,保育!K27,市民!K18,カフェ!K19)</f>
        <v>85000</v>
      </c>
      <c r="L26" s="22">
        <f>SUM(事務!L18,障害!L17,相談!L18,通所!L17,訪問!L18,居宅!L18,看護!L19,放デ!L18,保育!L27,市民!L18,カフェ!L19)</f>
        <v>85000</v>
      </c>
      <c r="M26" s="22">
        <f>SUM(事務!M18,障害!M17,相談!M18,通所!M17,訪問!M18,居宅!M18,看護!M19,放デ!M18,保育!M27,市民!M18,カフェ!M19)</f>
        <v>85000</v>
      </c>
      <c r="N26" s="22">
        <f>SUM(事務!N18,障害!N17,相談!N18,通所!N17,訪問!N18,居宅!N18,看護!N19,放デ!N18,保育!N27,市民!N18,カフェ!N19)</f>
        <v>85000</v>
      </c>
      <c r="O26" s="3">
        <f t="shared" si="4"/>
        <v>1020000</v>
      </c>
    </row>
    <row r="27" spans="1:15" ht="22.5" customHeight="1" x14ac:dyDescent="0.15">
      <c r="A27" s="52"/>
      <c r="B27" s="19" t="s">
        <v>108</v>
      </c>
      <c r="C27" s="22">
        <f>SUM(事務!C19,障害!C18,相談!C19,通所!C18,訪問!C19,居宅!C19,看護!C20,放デ!C19,保育!C28,市民!C19,カフェ!C20)</f>
        <v>48000</v>
      </c>
      <c r="D27" s="22">
        <f>SUM(事務!D19,障害!D18,相談!D19,通所!D18,訪問!D19,居宅!D19,看護!D20,放デ!D19,保育!D28,市民!D19,カフェ!D20)</f>
        <v>48000</v>
      </c>
      <c r="E27" s="22">
        <f>SUM(事務!E19,障害!E18,相談!E19,通所!E18,訪問!E19,居宅!E19,看護!E20,放デ!E19,保育!E28,市民!E19,カフェ!E20)</f>
        <v>48000</v>
      </c>
      <c r="F27" s="22">
        <f>SUM(事務!F19,障害!F18,相談!F19,通所!F18,訪問!F19,居宅!F19,看護!F20,放デ!F19,保育!F28,市民!F19,カフェ!F20)</f>
        <v>48000</v>
      </c>
      <c r="G27" s="22">
        <f>SUM(事務!G19,障害!G18,相談!G19,通所!G18,訪問!G19,居宅!G19,看護!G20,放デ!G19,保育!G28,市民!G19,カフェ!G20)</f>
        <v>48000</v>
      </c>
      <c r="H27" s="22">
        <f>SUM(事務!H19,障害!H18,相談!H19,通所!H18,訪問!H19,居宅!H19,看護!H20,放デ!H19,保育!H28,市民!H19,カフェ!H20)</f>
        <v>48000</v>
      </c>
      <c r="I27" s="22">
        <f>SUM(事務!I19,障害!I18,相談!I19,通所!I18,訪問!I19,居宅!I19,看護!I20,放デ!I19,保育!I28,市民!I19,カフェ!I20)</f>
        <v>48000</v>
      </c>
      <c r="J27" s="22">
        <f>SUM(事務!J19,障害!J18,相談!J19,通所!J18,訪問!J19,居宅!J19,看護!J20,放デ!J19,保育!J28,市民!J19,カフェ!J20)</f>
        <v>48000</v>
      </c>
      <c r="K27" s="22">
        <f>SUM(事務!K19,障害!K18,相談!K19,通所!K18,訪問!K19,居宅!K19,看護!K20,放デ!K19,保育!K28,市民!K19,カフェ!K20)</f>
        <v>48000</v>
      </c>
      <c r="L27" s="22">
        <f>SUM(事務!L19,障害!L18,相談!L19,通所!L18,訪問!L19,居宅!L19,看護!L20,放デ!L19,保育!L28,市民!L19,カフェ!L20)</f>
        <v>48000</v>
      </c>
      <c r="M27" s="22">
        <f>SUM(事務!M19,障害!M18,相談!M19,通所!M18,訪問!M19,居宅!M19,看護!M20,放デ!M19,保育!M28,市民!M19,カフェ!M20)</f>
        <v>48000</v>
      </c>
      <c r="N27" s="22">
        <f>SUM(事務!N19,障害!N18,相談!N19,通所!N18,訪問!N19,居宅!N19,看護!N20,放デ!N19,保育!N28,市民!N19,カフェ!N20)</f>
        <v>48000</v>
      </c>
      <c r="O27" s="3">
        <f t="shared" si="4"/>
        <v>576000</v>
      </c>
    </row>
    <row r="28" spans="1:15" ht="22.5" customHeight="1" x14ac:dyDescent="0.15">
      <c r="A28" s="52"/>
      <c r="B28" s="19" t="s">
        <v>109</v>
      </c>
      <c r="C28" s="22">
        <f>SUM(事務!C20,障害!C19,相談!C20,通所!C19,訪問!C20,居宅!C20,看護!C21,放デ!C20,保育!C29,市民!C20,カフェ!C21)</f>
        <v>300500</v>
      </c>
      <c r="D28" s="22">
        <f>SUM(事務!D20,障害!D19,相談!D20,通所!D19,訪問!D20,居宅!D20,看護!D21,放デ!D20,保育!D29,市民!D20,カフェ!D21)</f>
        <v>300500</v>
      </c>
      <c r="E28" s="22">
        <f>SUM(事務!E20,障害!E19,相談!E20,通所!E19,訪問!E20,居宅!E20,看護!E21,放デ!E20,保育!E29,市民!E20,カフェ!E21)</f>
        <v>300500</v>
      </c>
      <c r="F28" s="22">
        <f>SUM(事務!F20,障害!F19,相談!F20,通所!F19,訪問!F20,居宅!F20,看護!F21,放デ!F20,保育!F29,市民!F20,カフェ!F21)</f>
        <v>300500</v>
      </c>
      <c r="G28" s="22">
        <f>SUM(事務!G20,障害!G19,相談!G20,通所!G19,訪問!G20,居宅!G20,看護!G21,放デ!G20,保育!G29,市民!G20,カフェ!G21)</f>
        <v>300500</v>
      </c>
      <c r="H28" s="22">
        <f>SUM(事務!H20,障害!H19,相談!H20,通所!H19,訪問!H20,居宅!H20,看護!H21,放デ!H20,保育!H29,市民!H20,カフェ!H21)</f>
        <v>300500</v>
      </c>
      <c r="I28" s="22">
        <f>SUM(事務!I20,障害!I19,相談!I20,通所!I19,訪問!I20,居宅!I20,看護!I21,放デ!I20,保育!I29,市民!I20,カフェ!I21)</f>
        <v>300500</v>
      </c>
      <c r="J28" s="22">
        <f>SUM(事務!J20,障害!J19,相談!J20,通所!J19,訪問!J20,居宅!J20,看護!J21,放デ!J20,保育!J29,市民!J20,カフェ!J21)</f>
        <v>300500</v>
      </c>
      <c r="K28" s="22">
        <f>SUM(事務!K20,障害!K19,相談!K20,通所!K19,訪問!K20,居宅!K20,看護!K21,放デ!K20,保育!K29,市民!K20,カフェ!K21)</f>
        <v>300500</v>
      </c>
      <c r="L28" s="22">
        <f>SUM(事務!L20,障害!L19,相談!L20,通所!L19,訪問!L20,居宅!L20,看護!L21,放デ!L20,保育!L29,市民!L20,カフェ!L21)</f>
        <v>300500</v>
      </c>
      <c r="M28" s="22">
        <f>SUM(事務!M20,障害!M19,相談!M20,通所!M19,訪問!M20,居宅!M20,看護!M21,放デ!M20,保育!M29,市民!M20,カフェ!M21)</f>
        <v>300500</v>
      </c>
      <c r="N28" s="22">
        <f>SUM(事務!N20,障害!N19,相談!N20,通所!N19,訪問!N20,居宅!N20,看護!N21,放デ!N20,保育!N29,市民!N20,カフェ!N21)</f>
        <v>300500</v>
      </c>
      <c r="O28" s="3">
        <f t="shared" si="4"/>
        <v>3606000</v>
      </c>
    </row>
    <row r="29" spans="1:15" ht="22.5" customHeight="1" x14ac:dyDescent="0.15">
      <c r="A29" s="52"/>
      <c r="B29" s="20" t="s">
        <v>110</v>
      </c>
      <c r="C29" s="22">
        <f>SUM(事務!C21,障害!C20,相談!C21,通所!C20,訪問!C21,居宅!C21,看護!C22,放デ!C21,保育!C30,市民!C21,カフェ!C22)</f>
        <v>181500</v>
      </c>
      <c r="D29" s="22">
        <f>SUM(事務!D21,障害!D20,相談!D21,通所!D20,訪問!D21,居宅!D21,看護!D22,放デ!D21,保育!D30,市民!D21,カフェ!D22)</f>
        <v>181500</v>
      </c>
      <c r="E29" s="22">
        <f>SUM(事務!E21,障害!E20,相談!E21,通所!E20,訪問!E21,居宅!E21,看護!E22,放デ!E21,保育!E30,市民!E21,カフェ!E22)</f>
        <v>181500</v>
      </c>
      <c r="F29" s="22">
        <f>SUM(事務!F21,障害!F20,相談!F21,通所!F20,訪問!F21,居宅!F21,看護!F22,放デ!F21,保育!F30,市民!F21,カフェ!F22)</f>
        <v>181500</v>
      </c>
      <c r="G29" s="22">
        <f>SUM(事務!G21,障害!G20,相談!G21,通所!G20,訪問!G21,居宅!G21,看護!G22,放デ!G21,保育!G30,市民!G21,カフェ!G22)</f>
        <v>181500</v>
      </c>
      <c r="H29" s="22">
        <f>SUM(事務!H21,障害!H20,相談!H21,通所!H20,訪問!H21,居宅!H21,看護!H22,放デ!H21,保育!H30,市民!H21,カフェ!H22)</f>
        <v>181500</v>
      </c>
      <c r="I29" s="22">
        <f>SUM(事務!I21,障害!I20,相談!I21,通所!I20,訪問!I21,居宅!I21,看護!I22,放デ!I21,保育!I30,市民!I21,カフェ!I22)</f>
        <v>181500</v>
      </c>
      <c r="J29" s="22">
        <f>SUM(事務!J21,障害!J20,相談!J21,通所!J20,訪問!J21,居宅!J21,看護!J22,放デ!J21,保育!J30,市民!J21,カフェ!J22)</f>
        <v>181500</v>
      </c>
      <c r="K29" s="22">
        <f>SUM(事務!K21,障害!K20,相談!K21,通所!K20,訪問!K21,居宅!K21,看護!K22,放デ!K21,保育!K30,市民!K21,カフェ!K22)</f>
        <v>181500</v>
      </c>
      <c r="L29" s="22">
        <f>SUM(事務!L21,障害!L20,相談!L21,通所!L20,訪問!L21,居宅!L21,看護!L22,放デ!L21,保育!L30,市民!L21,カフェ!L22)</f>
        <v>181500</v>
      </c>
      <c r="M29" s="22">
        <f>SUM(事務!M21,障害!M20,相談!M21,通所!M20,訪問!M21,居宅!M21,看護!M22,放デ!M21,保育!M30,市民!M21,カフェ!M22)</f>
        <v>181500</v>
      </c>
      <c r="N29" s="22">
        <f>SUM(事務!N21,障害!N20,相談!N21,通所!N20,訪問!N21,居宅!N21,看護!N22,放デ!N21,保育!N30,市民!N21,カフェ!N22)</f>
        <v>181500</v>
      </c>
      <c r="O29" s="3">
        <f t="shared" si="4"/>
        <v>2178000</v>
      </c>
    </row>
    <row r="30" spans="1:15" ht="22.5" customHeight="1" x14ac:dyDescent="0.15">
      <c r="A30" s="52"/>
      <c r="B30" s="19" t="s">
        <v>111</v>
      </c>
      <c r="C30" s="22">
        <f>SUM(事務!C22,障害!C21,相談!C22,通所!C21,訪問!C22,居宅!C22,看護!C23,放デ!C22,保育!C31,市民!C22,カフェ!C23)</f>
        <v>200000</v>
      </c>
      <c r="D30" s="22">
        <f>SUM(事務!D22,障害!D21,相談!D22,通所!D21,訪問!D22,居宅!D22,看護!D23,放デ!D22,保育!D31,市民!D22,カフェ!D23)</f>
        <v>200000</v>
      </c>
      <c r="E30" s="22">
        <f>SUM(事務!E22,障害!E21,相談!E22,通所!E21,訪問!E22,居宅!E22,看護!E23,放デ!E22,保育!E31,市民!E22,カフェ!E23)</f>
        <v>200000</v>
      </c>
      <c r="F30" s="22">
        <f>SUM(事務!F22,障害!F21,相談!F22,通所!F21,訪問!F22,居宅!F22,看護!F23,放デ!F22,保育!F31,市民!F22,カフェ!F23)</f>
        <v>200000</v>
      </c>
      <c r="G30" s="22">
        <f>SUM(事務!G22,障害!G21,相談!G22,通所!G21,訪問!G22,居宅!G22,看護!G23,放デ!G22,保育!G31,市民!G22,カフェ!G23)</f>
        <v>200000</v>
      </c>
      <c r="H30" s="22">
        <f>SUM(事務!H22,障害!H21,相談!H22,通所!H21,訪問!H22,居宅!H22,看護!H23,放デ!H22,保育!H31,市民!H22,カフェ!H23)</f>
        <v>200000</v>
      </c>
      <c r="I30" s="22">
        <f>SUM(事務!I22,障害!I21,相談!I22,通所!I21,訪問!I22,居宅!I22,看護!I23,放デ!I22,保育!I31,市民!I22,カフェ!I23)</f>
        <v>200000</v>
      </c>
      <c r="J30" s="22">
        <f>SUM(事務!J22,障害!J21,相談!J22,通所!J21,訪問!J22,居宅!J22,看護!J23,放デ!J22,保育!J31,市民!J22,カフェ!J23)</f>
        <v>200000</v>
      </c>
      <c r="K30" s="22">
        <f>SUM(事務!K22,障害!K21,相談!K22,通所!K21,訪問!K22,居宅!K22,看護!K23,放デ!K22,保育!K31,市民!K22,カフェ!K23)</f>
        <v>200000</v>
      </c>
      <c r="L30" s="22">
        <f>SUM(事務!L22,障害!L21,相談!L22,通所!L21,訪問!L22,居宅!L22,看護!L23,放デ!L22,保育!L31,市民!L22,カフェ!L23)</f>
        <v>200000</v>
      </c>
      <c r="M30" s="22">
        <f>SUM(事務!M22,障害!M21,相談!M22,通所!M21,訪問!M22,居宅!M22,看護!M23,放デ!M22,保育!M31,市民!M22,カフェ!M23)</f>
        <v>200000</v>
      </c>
      <c r="N30" s="22">
        <f>SUM(事務!N22,障害!N21,相談!N22,通所!N21,訪問!N22,居宅!N22,看護!N23,放デ!N22,保育!N31,市民!N22,カフェ!N23)</f>
        <v>200000</v>
      </c>
      <c r="O30" s="3">
        <f t="shared" si="4"/>
        <v>2400000</v>
      </c>
    </row>
    <row r="31" spans="1:15" ht="22.5" customHeight="1" x14ac:dyDescent="0.15">
      <c r="A31" s="52"/>
      <c r="B31" s="19" t="s">
        <v>133</v>
      </c>
      <c r="C31" s="22">
        <f>SUM(事務!C23,障害!C22,相談!C23,通所!C22,訪問!C23,居宅!C23,看護!C24,放デ!C23,保育!C32,市民!C23,カフェ!C24)</f>
        <v>264000</v>
      </c>
      <c r="D31" s="22">
        <f>SUM(事務!D23,障害!D22,相談!D23,通所!D22,訪問!D23,居宅!D23,看護!D24,放デ!D23,保育!D32,市民!D23,カフェ!D24)</f>
        <v>264000</v>
      </c>
      <c r="E31" s="22">
        <f>SUM(事務!E23,障害!E22,相談!E23,通所!E22,訪問!E23,居宅!E23,看護!E24,放デ!E23,保育!E32,市民!E23,カフェ!E24)</f>
        <v>264000</v>
      </c>
      <c r="F31" s="22">
        <f>SUM(事務!F23,障害!F22,相談!F23,通所!F22,訪問!F23,居宅!F23,看護!F24,放デ!F23,保育!F32,市民!F23,カフェ!F24)</f>
        <v>264000</v>
      </c>
      <c r="G31" s="22">
        <f>SUM(事務!G23,障害!G22,相談!G23,通所!G22,訪問!G23,居宅!G23,看護!G24,放デ!G23,保育!G32,市民!G23,カフェ!G24)</f>
        <v>264000</v>
      </c>
      <c r="H31" s="22">
        <f>SUM(事務!H23,障害!H22,相談!H23,通所!H22,訪問!H23,居宅!H23,看護!H24,放デ!H23,保育!H32,市民!H23,カフェ!H24)</f>
        <v>264000</v>
      </c>
      <c r="I31" s="22">
        <f>SUM(事務!I23,障害!I22,相談!I23,通所!I22,訪問!I23,居宅!I23,看護!I24,放デ!I23,保育!I32,市民!I23,カフェ!I24)</f>
        <v>264000</v>
      </c>
      <c r="J31" s="22">
        <f>SUM(事務!J23,障害!J22,相談!J23,通所!J22,訪問!J23,居宅!J23,看護!J24,放デ!J23,保育!J32,市民!J23,カフェ!J24)</f>
        <v>264000</v>
      </c>
      <c r="K31" s="22">
        <f>SUM(事務!K23,障害!K22,相談!K23,通所!K22,訪問!K23,居宅!K23,看護!K24,放デ!K23,保育!K32,市民!K23,カフェ!K24)</f>
        <v>264000</v>
      </c>
      <c r="L31" s="22">
        <f>SUM(事務!L23,障害!L22,相談!L23,通所!L22,訪問!L23,居宅!L23,看護!L24,放デ!L23,保育!L32,市民!L23,カフェ!L24)</f>
        <v>264000</v>
      </c>
      <c r="M31" s="22">
        <f>SUM(事務!M23,障害!M22,相談!M23,通所!M22,訪問!M23,居宅!M23,看護!M24,放デ!M23,保育!M32,市民!M23,カフェ!M24)</f>
        <v>264000</v>
      </c>
      <c r="N31" s="22">
        <f>SUM(事務!N23,障害!N22,相談!N23,通所!N22,訪問!N23,居宅!N23,看護!N24,放デ!N23,保育!N32,市民!N23,カフェ!N24)</f>
        <v>264000</v>
      </c>
      <c r="O31" s="3">
        <f t="shared" si="4"/>
        <v>3168000</v>
      </c>
    </row>
    <row r="32" spans="1:15" ht="22.5" customHeight="1" x14ac:dyDescent="0.15">
      <c r="A32" s="52"/>
      <c r="B32" s="19" t="s">
        <v>112</v>
      </c>
      <c r="C32" s="22">
        <f>SUM(事務!C24,障害!C23,相談!C24,通所!C23,訪問!C24,居宅!C24,看護!C25,放デ!C24,保育!C33,市民!C24,カフェ!C25)</f>
        <v>10000</v>
      </c>
      <c r="D32" s="22">
        <f>SUM(事務!D24,障害!D23,相談!D24,通所!D23,訪問!D24,居宅!D24,看護!D25,放デ!D24,保育!D33,市民!D24,カフェ!D25)</f>
        <v>10000</v>
      </c>
      <c r="E32" s="22">
        <f>SUM(事務!E24,障害!E23,相談!E24,通所!E23,訪問!E24,居宅!E24,看護!E25,放デ!E24,保育!E33,市民!E24,カフェ!E25)</f>
        <v>10000</v>
      </c>
      <c r="F32" s="22">
        <f>SUM(事務!F24,障害!F23,相談!F24,通所!F23,訪問!F24,居宅!F24,看護!F25,放デ!F24,保育!F33,市民!F24,カフェ!F25)</f>
        <v>10000</v>
      </c>
      <c r="G32" s="22">
        <f>SUM(事務!G24,障害!G23,相談!G24,通所!G23,訪問!G24,居宅!G24,看護!G25,放デ!G24,保育!G33,市民!G24,カフェ!G25)</f>
        <v>10000</v>
      </c>
      <c r="H32" s="22">
        <f>SUM(事務!H24,障害!H23,相談!H24,通所!H23,訪問!H24,居宅!H24,看護!H25,放デ!H24,保育!H33,市民!H24,カフェ!H25)</f>
        <v>10000</v>
      </c>
      <c r="I32" s="22">
        <f>SUM(事務!I24,障害!I23,相談!I24,通所!I23,訪問!I24,居宅!I24,看護!I25,放デ!I24,保育!I33,市民!I24,カフェ!I25)</f>
        <v>10000</v>
      </c>
      <c r="J32" s="22">
        <f>SUM(事務!J24,障害!J23,相談!J24,通所!J23,訪問!J24,居宅!J24,看護!J25,放デ!J24,保育!J33,市民!J24,カフェ!J25)</f>
        <v>10000</v>
      </c>
      <c r="K32" s="22">
        <f>SUM(事務!K24,障害!K23,相談!K24,通所!K23,訪問!K24,居宅!K24,看護!K25,放デ!K24,保育!K33,市民!K24,カフェ!K25)</f>
        <v>10000</v>
      </c>
      <c r="L32" s="22">
        <f>SUM(事務!L24,障害!L23,相談!L24,通所!L23,訪問!L24,居宅!L24,看護!L25,放デ!L24,保育!L33,市民!L24,カフェ!L25)</f>
        <v>10000</v>
      </c>
      <c r="M32" s="22">
        <f>SUM(事務!M24,障害!M23,相談!M24,通所!M23,訪問!M24,居宅!M24,看護!M25,放デ!M24,保育!M33,市民!M24,カフェ!M25)</f>
        <v>10000</v>
      </c>
      <c r="N32" s="22">
        <f>SUM(事務!N24,障害!N23,相談!N24,通所!N23,訪問!N24,居宅!N24,看護!N25,放デ!N24,保育!N33,市民!N24,カフェ!N25)</f>
        <v>10000</v>
      </c>
      <c r="O32" s="3">
        <f t="shared" si="4"/>
        <v>120000</v>
      </c>
    </row>
    <row r="33" spans="1:15" ht="22.5" customHeight="1" x14ac:dyDescent="0.15">
      <c r="A33" s="52"/>
      <c r="B33" s="20" t="s">
        <v>113</v>
      </c>
      <c r="C33" s="22">
        <f>SUM(事務!C25,障害!C24,相談!C25,通所!C24,訪問!C25,居宅!C25,看護!C26,放デ!C25,保育!C34,市民!C25,カフェ!C26)</f>
        <v>325000</v>
      </c>
      <c r="D33" s="22">
        <f>SUM(事務!D25,障害!D24,相談!D25,通所!D24,訪問!D25,居宅!D25,看護!D26,放デ!D25,保育!D34,市民!D25,カフェ!D26)</f>
        <v>325000</v>
      </c>
      <c r="E33" s="22">
        <f>SUM(事務!E25,障害!E24,相談!E25,通所!E24,訪問!E25,居宅!E25,看護!E26,放デ!E25,保育!E34,市民!E25,カフェ!E26)</f>
        <v>325000</v>
      </c>
      <c r="F33" s="22">
        <f>SUM(事務!F25,障害!F24,相談!F25,通所!F24,訪問!F25,居宅!F25,看護!F26,放デ!F25,保育!F34,市民!F25,カフェ!F26)</f>
        <v>325000</v>
      </c>
      <c r="G33" s="22">
        <f>SUM(事務!G25,障害!G24,相談!G25,通所!G24,訪問!G25,居宅!G25,看護!G26,放デ!G25,保育!G34,市民!G25,カフェ!G26)</f>
        <v>400000</v>
      </c>
      <c r="H33" s="22">
        <f>SUM(事務!H25,障害!H24,相談!H25,通所!H24,訪問!H25,居宅!H25,看護!H26,放デ!H25,保育!H34,市民!H25,カフェ!H26)</f>
        <v>400000</v>
      </c>
      <c r="I33" s="22">
        <f>SUM(事務!I25,障害!I24,相談!I25,通所!I24,訪問!I25,居宅!I25,看護!I26,放デ!I25,保育!I34,市民!I25,カフェ!I26)</f>
        <v>400000</v>
      </c>
      <c r="J33" s="22">
        <f>SUM(事務!J25,障害!J24,相談!J25,通所!J24,訪問!J25,居宅!J25,看護!J26,放デ!J25,保育!J34,市民!J25,カフェ!J26)</f>
        <v>400000</v>
      </c>
      <c r="K33" s="22">
        <f>SUM(事務!K25,障害!K24,相談!K25,通所!K24,訪問!K25,居宅!K25,看護!K26,放デ!K25,保育!K34,市民!K25,カフェ!K26)</f>
        <v>415000</v>
      </c>
      <c r="L33" s="22">
        <f>SUM(事務!L25,障害!L24,相談!L25,通所!L24,訪問!L25,居宅!L25,看護!L26,放デ!L25,保育!L34,市民!L25,カフェ!L26)</f>
        <v>415000</v>
      </c>
      <c r="M33" s="22">
        <f>SUM(事務!M25,障害!M24,相談!M25,通所!M24,訪問!M25,居宅!M25,看護!M26,放デ!M25,保育!M34,市民!M25,カフェ!M26)</f>
        <v>415000</v>
      </c>
      <c r="N33" s="22">
        <f>SUM(事務!N25,障害!N24,相談!N25,通所!N24,訪問!N25,居宅!N25,看護!N26,放デ!N25,保育!N34,市民!N25,カフェ!N26)</f>
        <v>415000</v>
      </c>
      <c r="O33" s="3">
        <f t="shared" si="4"/>
        <v>4560000</v>
      </c>
    </row>
    <row r="34" spans="1:15" ht="22.5" customHeight="1" x14ac:dyDescent="0.15">
      <c r="A34" s="52"/>
      <c r="B34" s="20" t="s">
        <v>114</v>
      </c>
      <c r="C34" s="22">
        <f>SUM(事務!C26,障害!C25,相談!C26,通所!C25,訪問!C26,居宅!C26,看護!C27,放デ!C26,保育!C35,市民!C26,カフェ!C27)</f>
        <v>725000</v>
      </c>
      <c r="D34" s="22">
        <f>SUM(事務!D26,障害!D25,相談!D26,通所!D25,訪問!D26,居宅!D26,看護!D27,放デ!D26,保育!D35,市民!D26,カフェ!D27)</f>
        <v>725000</v>
      </c>
      <c r="E34" s="22">
        <f>SUM(事務!E26,障害!E25,相談!E26,通所!E25,訪問!E26,居宅!E26,看護!E27,放デ!E26,保育!E35,市民!E26,カフェ!E27)</f>
        <v>725000</v>
      </c>
      <c r="F34" s="22">
        <f>SUM(事務!F26,障害!F25,相談!F26,通所!F25,訪問!F26,居宅!F26,看護!F27,放デ!F26,保育!F35,市民!F26,カフェ!F27)</f>
        <v>775000</v>
      </c>
      <c r="G34" s="22">
        <f>SUM(事務!G26,障害!G25,相談!G26,通所!G25,訪問!G26,居宅!G26,看護!G27,放デ!G26,保育!G35,市民!G26,カフェ!G27)</f>
        <v>790000</v>
      </c>
      <c r="H34" s="22">
        <f>SUM(事務!H26,障害!H25,相談!H26,通所!H25,訪問!H26,居宅!H26,看護!H27,放デ!H26,保育!H35,市民!H26,カフェ!H27)</f>
        <v>790000</v>
      </c>
      <c r="I34" s="22">
        <f>SUM(事務!I26,障害!I25,相談!I26,通所!I25,訪問!I26,居宅!I26,看護!I27,放デ!I26,保育!I35,市民!I26,カフェ!I27)</f>
        <v>790000</v>
      </c>
      <c r="J34" s="22">
        <f>SUM(事務!J26,障害!J25,相談!J26,通所!J25,訪問!J26,居宅!J26,看護!J27,放デ!J26,保育!J35,市民!J26,カフェ!J27)</f>
        <v>790000</v>
      </c>
      <c r="K34" s="22">
        <f>SUM(事務!K26,障害!K25,相談!K26,通所!K25,訪問!K26,居宅!K26,看護!K27,放デ!K26,保育!K35,市民!K26,カフェ!K27)</f>
        <v>790000</v>
      </c>
      <c r="L34" s="22">
        <f>SUM(事務!L26,障害!L25,相談!L26,通所!L25,訪問!L26,居宅!L26,看護!L27,放デ!L26,保育!L35,市民!L26,カフェ!L27)</f>
        <v>790000</v>
      </c>
      <c r="M34" s="22">
        <f>SUM(事務!M26,障害!M25,相談!M26,通所!M25,訪問!M26,居宅!M26,看護!M27,放デ!M26,保育!M35,市民!M26,カフェ!M27)</f>
        <v>790000</v>
      </c>
      <c r="N34" s="22">
        <f>SUM(事務!N26,障害!N25,相談!N26,通所!N25,訪問!N26,居宅!N26,看護!N27,放デ!N26,保育!N35,市民!N26,カフェ!N27)</f>
        <v>790000</v>
      </c>
      <c r="O34" s="3">
        <f t="shared" si="4"/>
        <v>9270000</v>
      </c>
    </row>
    <row r="35" spans="1:15" ht="22.5" customHeight="1" x14ac:dyDescent="0.15">
      <c r="A35" s="52"/>
      <c r="B35" s="20" t="s">
        <v>115</v>
      </c>
      <c r="C35" s="22">
        <f>SUM(事務!C27,障害!C26,相談!C27,通所!C26,訪問!C27,居宅!C27,看護!C28,放デ!C27,保育!C36,市民!C27,カフェ!C28)</f>
        <v>207000</v>
      </c>
      <c r="D35" s="22">
        <f>SUM(事務!D27,障害!D26,相談!D27,通所!D26,訪問!D27,居宅!D27,看護!D28,放デ!D27,保育!D36,市民!D27,カフェ!D28)</f>
        <v>207000</v>
      </c>
      <c r="E35" s="22">
        <f>SUM(事務!E27,障害!E26,相談!E27,通所!E26,訪問!E27,居宅!E27,看護!E28,放デ!E27,保育!E36,市民!E27,カフェ!E28)</f>
        <v>242000</v>
      </c>
      <c r="F35" s="22">
        <f>SUM(事務!F27,障害!F26,相談!F27,通所!F26,訪問!F27,居宅!F27,看護!F28,放デ!F27,保育!F36,市民!F27,カフェ!F28)</f>
        <v>227000</v>
      </c>
      <c r="G35" s="22">
        <f>SUM(事務!G27,障害!G26,相談!G27,通所!G26,訪問!G27,居宅!G27,看護!G28,放デ!G27,保育!G36,市民!G27,カフェ!G28)</f>
        <v>247000</v>
      </c>
      <c r="H35" s="22">
        <f>SUM(事務!H27,障害!H26,相談!H27,通所!H26,訪問!H27,居宅!H27,看護!H28,放デ!H27,保育!H36,市民!H27,カフェ!H28)</f>
        <v>247000</v>
      </c>
      <c r="I35" s="22">
        <f>SUM(事務!I27,障害!I26,相談!I27,通所!I26,訪問!I27,居宅!I27,看護!I28,放デ!I27,保育!I36,市民!I27,カフェ!I28)</f>
        <v>247000</v>
      </c>
      <c r="J35" s="22">
        <f>SUM(事務!J27,障害!J26,相談!J27,通所!J26,訪問!J27,居宅!J27,看護!J28,放デ!J27,保育!J36,市民!J27,カフェ!J28)</f>
        <v>247000</v>
      </c>
      <c r="K35" s="22">
        <f>SUM(事務!K27,障害!K26,相談!K27,通所!K26,訪問!K27,居宅!K27,看護!K28,放デ!K27,保育!K36,市民!K27,カフェ!K28)</f>
        <v>247000</v>
      </c>
      <c r="L35" s="22">
        <f>SUM(事務!L27,障害!L26,相談!L27,通所!L26,訪問!L27,居宅!L27,看護!L28,放デ!L27,保育!L36,市民!L27,カフェ!L28)</f>
        <v>247000</v>
      </c>
      <c r="M35" s="22">
        <f>SUM(事務!M27,障害!M26,相談!M27,通所!M26,訪問!M27,居宅!M27,看護!M28,放デ!M27,保育!M36,市民!M27,カフェ!M28)</f>
        <v>247000</v>
      </c>
      <c r="N35" s="22">
        <f>SUM(事務!N27,障害!N26,相談!N27,通所!N26,訪問!N27,居宅!N27,看護!N28,放デ!N27,保育!N36,市民!N27,カフェ!N28)</f>
        <v>247000</v>
      </c>
      <c r="O35" s="3">
        <f t="shared" si="4"/>
        <v>2859000</v>
      </c>
    </row>
    <row r="36" spans="1:15" ht="22.5" customHeight="1" x14ac:dyDescent="0.15">
      <c r="A36" s="52"/>
      <c r="B36" s="20" t="s">
        <v>116</v>
      </c>
      <c r="C36" s="22">
        <f>SUM(事務!C28,障害!C27,相談!C28,通所!C27,訪問!C28,居宅!C28,看護!C29,放デ!C28,保育!C37,市民!C28,カフェ!C29)</f>
        <v>41000</v>
      </c>
      <c r="D36" s="22">
        <f>SUM(事務!D28,障害!D27,相談!D28,通所!D27,訪問!D28,居宅!D28,看護!D29,放デ!D28,保育!D37,市民!D28,カフェ!D29)</f>
        <v>41000</v>
      </c>
      <c r="E36" s="22">
        <f>SUM(事務!E28,障害!E27,相談!E28,通所!E27,訪問!E28,居宅!E28,看護!E29,放デ!E28,保育!E37,市民!E28,カフェ!E29)</f>
        <v>41000</v>
      </c>
      <c r="F36" s="22">
        <f>SUM(事務!F28,障害!F27,相談!F28,通所!F27,訪問!F28,居宅!F28,看護!F29,放デ!F28,保育!F37,市民!F28,カフェ!F29)</f>
        <v>41000</v>
      </c>
      <c r="G36" s="22">
        <f>SUM(事務!G28,障害!G27,相談!G28,通所!G27,訪問!G28,居宅!G28,看護!G29,放デ!G28,保育!G37,市民!G28,カフェ!G29)</f>
        <v>41000</v>
      </c>
      <c r="H36" s="22">
        <f>SUM(事務!H28,障害!H27,相談!H28,通所!H27,訪問!H28,居宅!H28,看護!H29,放デ!H28,保育!H37,市民!H28,カフェ!H29)</f>
        <v>41000</v>
      </c>
      <c r="I36" s="22">
        <f>SUM(事務!I28,障害!I27,相談!I28,通所!I27,訪問!I28,居宅!I28,看護!I29,放デ!I28,保育!I37,市民!I28,カフェ!I29)</f>
        <v>41000</v>
      </c>
      <c r="J36" s="22">
        <f>SUM(事務!J28,障害!J27,相談!J28,通所!J27,訪問!J28,居宅!J28,看護!J29,放デ!J28,保育!J37,市民!J28,カフェ!J29)</f>
        <v>41000</v>
      </c>
      <c r="K36" s="22">
        <f>SUM(事務!K28,障害!K27,相談!K28,通所!K27,訪問!K28,居宅!K28,看護!K29,放デ!K28,保育!K37,市民!K28,カフェ!K29)</f>
        <v>41000</v>
      </c>
      <c r="L36" s="22">
        <f>SUM(事務!L28,障害!L27,相談!L28,通所!L27,訪問!L28,居宅!L28,看護!L29,放デ!L28,保育!L37,市民!L28,カフェ!L29)</f>
        <v>41000</v>
      </c>
      <c r="M36" s="22">
        <f>SUM(事務!M28,障害!M27,相談!M28,通所!M27,訪問!M28,居宅!M28,看護!M29,放デ!M28,保育!M37,市民!M28,カフェ!M29)</f>
        <v>41000</v>
      </c>
      <c r="N36" s="22">
        <f>SUM(事務!N28,障害!N27,相談!N28,通所!N27,訪問!N28,居宅!N28,看護!N29,放デ!N28,保育!N37,市民!N28,カフェ!N29)</f>
        <v>41000</v>
      </c>
      <c r="O36" s="3">
        <f t="shared" si="4"/>
        <v>492000</v>
      </c>
    </row>
    <row r="37" spans="1:15" ht="22.5" customHeight="1" x14ac:dyDescent="0.15">
      <c r="A37" s="52"/>
      <c r="B37" s="20" t="s">
        <v>117</v>
      </c>
      <c r="C37" s="22">
        <f>SUM(事務!C29,障害!C28,相談!C29,通所!C28,訪問!C29,居宅!C29,看護!C30,放デ!C29,保育!C38,市民!C29,カフェ!C30)</f>
        <v>39000</v>
      </c>
      <c r="D37" s="22">
        <f>SUM(事務!D29,障害!D28,相談!D29,通所!D28,訪問!D29,居宅!D29,看護!D30,放デ!D29,保育!D38,市民!D29,カフェ!D30)</f>
        <v>39000</v>
      </c>
      <c r="E37" s="22">
        <f>SUM(事務!E29,障害!E28,相談!E29,通所!E28,訪問!E29,居宅!E29,看護!E30,放デ!E29,保育!E38,市民!E29,カフェ!E30)</f>
        <v>39000</v>
      </c>
      <c r="F37" s="22">
        <f>SUM(事務!F29,障害!F28,相談!F29,通所!F28,訪問!F29,居宅!F29,看護!F30,放デ!F29,保育!F38,市民!F29,カフェ!F30)</f>
        <v>39000</v>
      </c>
      <c r="G37" s="22">
        <f>SUM(事務!G29,障害!G28,相談!G29,通所!G28,訪問!G29,居宅!G29,看護!G30,放デ!G29,保育!G38,市民!G29,カフェ!G30)</f>
        <v>39000</v>
      </c>
      <c r="H37" s="22">
        <f>SUM(事務!H29,障害!H28,相談!H29,通所!H28,訪問!H29,居宅!H29,看護!H30,放デ!H29,保育!H38,市民!H29,カフェ!H30)</f>
        <v>39000</v>
      </c>
      <c r="I37" s="22">
        <f>SUM(事務!I29,障害!I28,相談!I29,通所!I28,訪問!I29,居宅!I29,看護!I30,放デ!I29,保育!I38,市民!I29,カフェ!I30)</f>
        <v>39000</v>
      </c>
      <c r="J37" s="22">
        <f>SUM(事務!J29,障害!J28,相談!J29,通所!J28,訪問!J29,居宅!J29,看護!J30,放デ!J29,保育!J38,市民!J29,カフェ!J30)</f>
        <v>39000</v>
      </c>
      <c r="K37" s="22">
        <f>SUM(事務!K29,障害!K28,相談!K29,通所!K28,訪問!K29,居宅!K29,看護!K30,放デ!K29,保育!K38,市民!K29,カフェ!K30)</f>
        <v>39000</v>
      </c>
      <c r="L37" s="22">
        <f>SUM(事務!L29,障害!L28,相談!L29,通所!L28,訪問!L29,居宅!L29,看護!L30,放デ!L29,保育!L38,市民!L29,カフェ!L30)</f>
        <v>39000</v>
      </c>
      <c r="M37" s="22">
        <f>SUM(事務!M29,障害!M28,相談!M29,通所!M28,訪問!M29,居宅!M29,看護!M30,放デ!M29,保育!M38,市民!M29,カフェ!M30)</f>
        <v>39000</v>
      </c>
      <c r="N37" s="22">
        <f>SUM(事務!N29,障害!N28,相談!N29,通所!N28,訪問!N29,居宅!N29,看護!N30,放デ!N29,保育!N38,市民!N29,カフェ!N30)</f>
        <v>39000</v>
      </c>
      <c r="O37" s="3">
        <f t="shared" si="4"/>
        <v>468000</v>
      </c>
    </row>
    <row r="38" spans="1:15" ht="22.5" customHeight="1" x14ac:dyDescent="0.15">
      <c r="A38" s="52"/>
      <c r="B38" s="20" t="s">
        <v>118</v>
      </c>
      <c r="C38" s="22">
        <f>SUM(事務!C30,障害!C29,相談!C30,通所!C29,訪問!C30,居宅!C30,看護!C31,放デ!C30,保育!C39,市民!C30,カフェ!C31)</f>
        <v>40000</v>
      </c>
      <c r="D38" s="22">
        <f>SUM(事務!D30,障害!D29,相談!D30,通所!D29,訪問!D30,居宅!D30,看護!D31,放デ!D30,保育!D39,市民!D30,カフェ!D31)</f>
        <v>40000</v>
      </c>
      <c r="E38" s="22">
        <f>SUM(事務!E30,障害!E29,相談!E30,通所!E29,訪問!E30,居宅!E30,看護!E31,放デ!E30,保育!E39,市民!E30,カフェ!E31)</f>
        <v>40000</v>
      </c>
      <c r="F38" s="22">
        <f>SUM(事務!F30,障害!F29,相談!F30,通所!F29,訪問!F30,居宅!F30,看護!F31,放デ!F30,保育!F39,市民!F30,カフェ!F31)</f>
        <v>40000</v>
      </c>
      <c r="G38" s="22">
        <f>SUM(事務!G30,障害!G29,相談!G30,通所!G29,訪問!G30,居宅!G30,看護!G31,放デ!G30,保育!G39,市民!G30,カフェ!G31)</f>
        <v>40000</v>
      </c>
      <c r="H38" s="22">
        <f>SUM(事務!H30,障害!H29,相談!H30,通所!H29,訪問!H30,居宅!H30,看護!H31,放デ!H30,保育!H39,市民!H30,カフェ!H31)</f>
        <v>40000</v>
      </c>
      <c r="I38" s="22">
        <f>SUM(事務!I30,障害!I29,相談!I30,通所!I29,訪問!I30,居宅!I30,看護!I31,放デ!I30,保育!I39,市民!I30,カフェ!I31)</f>
        <v>40000</v>
      </c>
      <c r="J38" s="22">
        <f>SUM(事務!J30,障害!J29,相談!J30,通所!J29,訪問!J30,居宅!J30,看護!J31,放デ!J30,保育!J39,市民!J30,カフェ!J31)</f>
        <v>40000</v>
      </c>
      <c r="K38" s="22">
        <f>SUM(事務!K30,障害!K29,相談!K30,通所!K29,訪問!K30,居宅!K30,看護!K31,放デ!K30,保育!K39,市民!K30,カフェ!K31)</f>
        <v>40000</v>
      </c>
      <c r="L38" s="22">
        <f>SUM(事務!L30,障害!L29,相談!L30,通所!L29,訪問!L30,居宅!L30,看護!L31,放デ!L30,保育!L39,市民!L30,カフェ!L31)</f>
        <v>40000</v>
      </c>
      <c r="M38" s="22">
        <f>SUM(事務!M30,障害!M29,相談!M30,通所!M29,訪問!M30,居宅!M30,看護!M31,放デ!M30,保育!M39,市民!M30,カフェ!M31)</f>
        <v>40000</v>
      </c>
      <c r="N38" s="22">
        <f>SUM(事務!N30,障害!N29,相談!N30,通所!N29,訪問!N30,居宅!N30,看護!N31,放デ!N30,保育!N39,市民!N30,カフェ!N31)</f>
        <v>40000</v>
      </c>
      <c r="O38" s="3">
        <f t="shared" si="4"/>
        <v>480000</v>
      </c>
    </row>
    <row r="39" spans="1:15" ht="22.5" customHeight="1" x14ac:dyDescent="0.15">
      <c r="A39" s="52"/>
      <c r="B39" s="19" t="s">
        <v>119</v>
      </c>
      <c r="C39" s="22">
        <f>SUM(事務!C31,障害!C30,相談!C31,通所!C30,訪問!C31,居宅!C31,看護!C32,放デ!C31,保育!C40,市民!C31,カフェ!C32)</f>
        <v>31000</v>
      </c>
      <c r="D39" s="22">
        <f>SUM(事務!D31,障害!D30,相談!D31,通所!D30,訪問!D31,居宅!D31,看護!D32,放デ!D31,保育!D40,市民!D31,カフェ!D32)</f>
        <v>31000</v>
      </c>
      <c r="E39" s="22">
        <f>SUM(事務!E31,障害!E30,相談!E31,通所!E30,訪問!E31,居宅!E31,看護!E32,放デ!E31,保育!E40,市民!E31,カフェ!E32)</f>
        <v>31000</v>
      </c>
      <c r="F39" s="22">
        <f>SUM(事務!F31,障害!F30,相談!F31,通所!F30,訪問!F31,居宅!F31,看護!F32,放デ!F31,保育!F40,市民!F31,カフェ!F32)</f>
        <v>31000</v>
      </c>
      <c r="G39" s="22">
        <f>SUM(事務!G31,障害!G30,相談!G31,通所!G30,訪問!G31,居宅!G31,看護!G32,放デ!G31,保育!G40,市民!G31,カフェ!G32)</f>
        <v>31000</v>
      </c>
      <c r="H39" s="22">
        <f>SUM(事務!H31,障害!H30,相談!H31,通所!H30,訪問!H31,居宅!H31,看護!H32,放デ!H31,保育!H40,市民!H31,カフェ!H32)</f>
        <v>31000</v>
      </c>
      <c r="I39" s="22">
        <f>SUM(事務!I31,障害!I30,相談!I31,通所!I30,訪問!I31,居宅!I31,看護!I32,放デ!I31,保育!I40,市民!I31,カフェ!I32)</f>
        <v>31000</v>
      </c>
      <c r="J39" s="22">
        <f>SUM(事務!J31,障害!J30,相談!J31,通所!J30,訪問!J31,居宅!J31,看護!J32,放デ!J31,保育!J40,市民!J31,カフェ!J32)</f>
        <v>31000</v>
      </c>
      <c r="K39" s="22">
        <f>SUM(事務!K31,障害!K30,相談!K31,通所!K30,訪問!K31,居宅!K31,看護!K32,放デ!K31,保育!K40,市民!K31,カフェ!K32)</f>
        <v>31000</v>
      </c>
      <c r="L39" s="22">
        <f>SUM(事務!L31,障害!L30,相談!L31,通所!L30,訪問!L31,居宅!L31,看護!L32,放デ!L31,保育!L40,市民!L31,カフェ!L32)</f>
        <v>31000</v>
      </c>
      <c r="M39" s="22">
        <f>SUM(事務!M31,障害!M30,相談!M31,通所!M30,訪問!M31,居宅!M31,看護!M32,放デ!M31,保育!M40,市民!M31,カフェ!M32)</f>
        <v>31000</v>
      </c>
      <c r="N39" s="22">
        <f>SUM(事務!N31,障害!N30,相談!N31,通所!N30,訪問!N31,居宅!N31,看護!N32,放デ!N31,保育!N40,市民!N31,カフェ!N32)</f>
        <v>31000</v>
      </c>
      <c r="O39" s="3">
        <f t="shared" si="4"/>
        <v>372000</v>
      </c>
    </row>
    <row r="40" spans="1:15" ht="22.5" customHeight="1" x14ac:dyDescent="0.15">
      <c r="A40" s="52"/>
      <c r="B40" s="20" t="s">
        <v>120</v>
      </c>
      <c r="C40" s="22">
        <f>SUM(事務!C32,障害!C31,相談!C32,通所!C31,訪問!C32,居宅!C32,看護!C33,放デ!C32,保育!C41,市民!C32,カフェ!C33)</f>
        <v>10000</v>
      </c>
      <c r="D40" s="22">
        <f>SUM(事務!D32,障害!D31,相談!D32,通所!D31,訪問!D32,居宅!D32,看護!D33,放デ!D32,保育!D41,市民!D32,カフェ!D33)</f>
        <v>10000</v>
      </c>
      <c r="E40" s="22">
        <f>SUM(事務!E32,障害!E31,相談!E32,通所!E31,訪問!E32,居宅!E32,看護!E33,放デ!E32,保育!E41,市民!E32,カフェ!E33)</f>
        <v>40000</v>
      </c>
      <c r="F40" s="22">
        <f>SUM(事務!F32,障害!F31,相談!F32,通所!F31,訪問!F32,居宅!F32,看護!F33,放デ!F32,保育!F41,市民!F32,カフェ!F33)</f>
        <v>10000</v>
      </c>
      <c r="G40" s="22">
        <f>SUM(事務!G32,障害!G31,相談!G32,通所!G31,訪問!G32,居宅!G32,看護!G33,放デ!G32,保育!G41,市民!G32,カフェ!G33)</f>
        <v>10000</v>
      </c>
      <c r="H40" s="22">
        <f>SUM(事務!H32,障害!H31,相談!H32,通所!H31,訪問!H32,居宅!H32,看護!H33,放デ!H32,保育!H41,市民!H32,カフェ!H33)</f>
        <v>10000</v>
      </c>
      <c r="I40" s="22">
        <f>SUM(事務!I32,障害!I31,相談!I32,通所!I31,訪問!I32,居宅!I32,看護!I33,放デ!I32,保育!I41,市民!I32,カフェ!I33)</f>
        <v>10000</v>
      </c>
      <c r="J40" s="22">
        <f>SUM(事務!J32,障害!J31,相談!J32,通所!J31,訪問!J32,居宅!J32,看護!J33,放デ!J32,保育!J41,市民!J32,カフェ!J33)</f>
        <v>10000</v>
      </c>
      <c r="K40" s="22">
        <f>SUM(事務!K32,障害!K31,相談!K32,通所!K31,訪問!K32,居宅!K32,看護!K33,放デ!K32,保育!K41,市民!K32,カフェ!K33)</f>
        <v>10000</v>
      </c>
      <c r="L40" s="22">
        <f>SUM(事務!L32,障害!L31,相談!L32,通所!L31,訪問!L32,居宅!L32,看護!L33,放デ!L32,保育!L41,市民!L32,カフェ!L33)</f>
        <v>40000</v>
      </c>
      <c r="M40" s="22">
        <f>SUM(事務!M32,障害!M31,相談!M32,通所!M31,訪問!M32,居宅!M32,看護!M33,放デ!M32,保育!M41,市民!M32,カフェ!M33)</f>
        <v>10000</v>
      </c>
      <c r="N40" s="22">
        <f>SUM(事務!N32,障害!N31,相談!N32,通所!N31,訪問!N32,居宅!N32,看護!N33,放デ!N32,保育!N41,市民!N32,カフェ!N33)</f>
        <v>10000</v>
      </c>
      <c r="O40" s="3">
        <f t="shared" si="4"/>
        <v>180000</v>
      </c>
    </row>
    <row r="41" spans="1:15" ht="22.5" customHeight="1" x14ac:dyDescent="0.15">
      <c r="A41" s="52"/>
      <c r="B41" s="20" t="s">
        <v>121</v>
      </c>
      <c r="C41" s="22">
        <f>SUM(事務!C33,障害!C32,相談!C33,通所!C32,訪問!C33,居宅!C33,看護!C34,放デ!C33,保育!C42,市民!C33,カフェ!C34)</f>
        <v>12000</v>
      </c>
      <c r="D41" s="22">
        <f>SUM(事務!D33,障害!D32,相談!D33,通所!D32,訪問!D33,居宅!D33,看護!D34,放デ!D33,保育!D42,市民!D33,カフェ!D34)</f>
        <v>12000</v>
      </c>
      <c r="E41" s="22">
        <f>SUM(事務!E33,障害!E32,相談!E33,通所!E32,訪問!E33,居宅!E33,看護!E34,放デ!E33,保育!E42,市民!E33,カフェ!E34)</f>
        <v>12000</v>
      </c>
      <c r="F41" s="22">
        <f>SUM(事務!F33,障害!F32,相談!F33,通所!F32,訪問!F33,居宅!F33,看護!F34,放デ!F33,保育!F42,市民!F33,カフェ!F34)</f>
        <v>12000</v>
      </c>
      <c r="G41" s="22">
        <f>SUM(事務!G33,障害!G32,相談!G33,通所!G32,訪問!G33,居宅!G33,看護!G34,放デ!G33,保育!G42,市民!G33,カフェ!G34)</f>
        <v>12000</v>
      </c>
      <c r="H41" s="22">
        <f>SUM(事務!H33,障害!H32,相談!H33,通所!H32,訪問!H33,居宅!H33,看護!H34,放デ!H33,保育!H42,市民!H33,カフェ!H34)</f>
        <v>12000</v>
      </c>
      <c r="I41" s="22">
        <f>SUM(事務!I33,障害!I32,相談!I33,通所!I32,訪問!I33,居宅!I33,看護!I34,放デ!I33,保育!I42,市民!I33,カフェ!I34)</f>
        <v>12000</v>
      </c>
      <c r="J41" s="22">
        <f>SUM(事務!J33,障害!J32,相談!J33,通所!J32,訪問!J33,居宅!J33,看護!J34,放デ!J33,保育!J42,市民!J33,カフェ!J34)</f>
        <v>12000</v>
      </c>
      <c r="K41" s="22">
        <f>SUM(事務!K33,障害!K32,相談!K33,通所!K32,訪問!K33,居宅!K33,看護!K34,放デ!K33,保育!K42,市民!K33,カフェ!K34)</f>
        <v>12000</v>
      </c>
      <c r="L41" s="22">
        <f>SUM(事務!L33,障害!L32,相談!L33,通所!L32,訪問!L33,居宅!L33,看護!L34,放デ!L33,保育!L42,市民!L33,カフェ!L34)</f>
        <v>12000</v>
      </c>
      <c r="M41" s="22">
        <f>SUM(事務!M33,障害!M32,相談!M33,通所!M32,訪問!M33,居宅!M33,看護!M34,放デ!M33,保育!M42,市民!M33,カフェ!M34)</f>
        <v>12000</v>
      </c>
      <c r="N41" s="22">
        <f>SUM(事務!N33,障害!N32,相談!N33,通所!N32,訪問!N33,居宅!N33,看護!N34,放デ!N33,保育!N42,市民!N33,カフェ!N34)</f>
        <v>12000</v>
      </c>
      <c r="O41" s="3">
        <f t="shared" si="4"/>
        <v>144000</v>
      </c>
    </row>
    <row r="42" spans="1:15" ht="22.5" customHeight="1" x14ac:dyDescent="0.15">
      <c r="A42" s="52"/>
      <c r="B42" s="19" t="s">
        <v>122</v>
      </c>
      <c r="C42" s="22">
        <f>SUM(事務!C34,障害!C33,相談!C34,通所!C33,訪問!C34,居宅!C34,看護!C35,放デ!C34,保育!C43,市民!C34,カフェ!C35)</f>
        <v>250000</v>
      </c>
      <c r="D42" s="22">
        <f>SUM(事務!D34,障害!D33,相談!D34,通所!D33,訪問!D34,居宅!D34,看護!D35,放デ!D34,保育!D43,市民!D34,カフェ!D35)</f>
        <v>250000</v>
      </c>
      <c r="E42" s="22">
        <f>SUM(事務!E34,障害!E33,相談!E34,通所!E33,訪問!E34,居宅!E34,看護!E35,放デ!E34,保育!E43,市民!E34,カフェ!E35)</f>
        <v>250000</v>
      </c>
      <c r="F42" s="22">
        <f>SUM(事務!F34,障害!F33,相談!F34,通所!F33,訪問!F34,居宅!F34,看護!F35,放デ!F34,保育!F43,市民!F34,カフェ!F35)</f>
        <v>250000</v>
      </c>
      <c r="G42" s="22">
        <f>SUM(事務!G34,障害!G33,相談!G34,通所!G33,訪問!G34,居宅!G34,看護!G35,放デ!G34,保育!G43,市民!G34,カフェ!G35)</f>
        <v>270000</v>
      </c>
      <c r="H42" s="22">
        <f>SUM(事務!H34,障害!H33,相談!H34,通所!H33,訪問!H34,居宅!H34,看護!H35,放デ!H34,保育!H43,市民!H34,カフェ!H35)</f>
        <v>270000</v>
      </c>
      <c r="I42" s="22">
        <f>SUM(事務!I34,障害!I33,相談!I34,通所!I33,訪問!I34,居宅!I34,看護!I35,放デ!I34,保育!I43,市民!I34,カフェ!I35)</f>
        <v>270000</v>
      </c>
      <c r="J42" s="22">
        <f>SUM(事務!J34,障害!J33,相談!J34,通所!J33,訪問!J34,居宅!J34,看護!J35,放デ!J34,保育!J43,市民!J34,カフェ!J35)</f>
        <v>270000</v>
      </c>
      <c r="K42" s="22">
        <f>SUM(事務!K34,障害!K33,相談!K34,通所!K33,訪問!K34,居宅!K34,看護!K35,放デ!K34,保育!K43,市民!K34,カフェ!K35)</f>
        <v>270000</v>
      </c>
      <c r="L42" s="22">
        <f>SUM(事務!L34,障害!L33,相談!L34,通所!L33,訪問!L34,居宅!L34,看護!L35,放デ!L34,保育!L43,市民!L34,カフェ!L35)</f>
        <v>270000</v>
      </c>
      <c r="M42" s="22">
        <f>SUM(事務!M34,障害!M33,相談!M34,通所!M33,訪問!M34,居宅!M34,看護!M35,放デ!M34,保育!M43,市民!M34,カフェ!M35)</f>
        <v>270000</v>
      </c>
      <c r="N42" s="22">
        <f>SUM(事務!N34,障害!N33,相談!N34,通所!N33,訪問!N34,居宅!N34,看護!N35,放デ!N34,保育!N43,市民!N34,カフェ!N35)</f>
        <v>270000</v>
      </c>
      <c r="O42" s="3">
        <f t="shared" si="4"/>
        <v>3160000</v>
      </c>
    </row>
    <row r="43" spans="1:15" ht="22.5" customHeight="1" x14ac:dyDescent="0.15">
      <c r="A43" s="52"/>
      <c r="B43" s="20" t="s">
        <v>123</v>
      </c>
      <c r="C43" s="22">
        <f>SUM(事務!C35,障害!C34,相談!C35,通所!C34,訪問!C35,居宅!C35,看護!C36,放デ!C35,保育!C44,市民!C35,カフェ!C36)</f>
        <v>250000</v>
      </c>
      <c r="D43" s="22">
        <f>SUM(事務!D35,障害!D34,相談!D35,通所!D34,訪問!D35,居宅!D35,看護!D36,放デ!D35,保育!D44,市民!D35,カフェ!D36)</f>
        <v>0</v>
      </c>
      <c r="E43" s="22">
        <f>SUM(事務!E35,障害!E34,相談!E35,通所!E34,訪問!E35,居宅!E35,看護!E36,放デ!E35,保育!E44,市民!E35,カフェ!E36)</f>
        <v>0</v>
      </c>
      <c r="F43" s="22">
        <f>SUM(事務!F35,障害!F34,相談!F35,通所!F34,訪問!F35,居宅!F35,看護!F36,放デ!F35,保育!F44,市民!F35,カフェ!F36)</f>
        <v>0</v>
      </c>
      <c r="G43" s="22">
        <f>SUM(事務!G35,障害!G34,相談!G35,通所!G34,訪問!G35,居宅!G35,看護!G36,放デ!G35,保育!G44,市民!G35,カフェ!G36)</f>
        <v>0</v>
      </c>
      <c r="H43" s="22">
        <f>SUM(事務!H35,障害!H34,相談!H35,通所!H34,訪問!H35,居宅!H35,看護!H36,放デ!H35,保育!H44,市民!H35,カフェ!H36)</f>
        <v>0</v>
      </c>
      <c r="I43" s="22">
        <f>SUM(事務!I35,障害!I34,相談!I35,通所!I34,訪問!I35,居宅!I35,看護!I36,放デ!I35,保育!I44,市民!I35,カフェ!I36)</f>
        <v>20000</v>
      </c>
      <c r="J43" s="22">
        <f>SUM(事務!J35,障害!J34,相談!J35,通所!J34,訪問!J35,居宅!J35,看護!J36,放デ!J35,保育!J44,市民!J35,カフェ!J36)</f>
        <v>0</v>
      </c>
      <c r="K43" s="22">
        <f>SUM(事務!K35,障害!K34,相談!K35,通所!K34,訪問!K35,居宅!K35,看護!K36,放デ!K35,保育!K44,市民!K35,カフェ!K36)</f>
        <v>0</v>
      </c>
      <c r="L43" s="22">
        <f>SUM(事務!L35,障害!L34,相談!L35,通所!L34,訪問!L35,居宅!L35,看護!L36,放デ!L35,保育!L44,市民!L35,カフェ!L36)</f>
        <v>0</v>
      </c>
      <c r="M43" s="22">
        <f>SUM(事務!M35,障害!M34,相談!M35,通所!M34,訪問!M35,居宅!M35,看護!M36,放デ!M35,保育!M44,市民!M35,カフェ!M36)</f>
        <v>0</v>
      </c>
      <c r="N43" s="22">
        <f>SUM(事務!N35,障害!N34,相談!N35,通所!N34,訪問!N35,居宅!N35,看護!N36,放デ!N35,保育!N44,市民!N35,カフェ!N36)</f>
        <v>0</v>
      </c>
      <c r="O43" s="3">
        <f t="shared" si="4"/>
        <v>270000</v>
      </c>
    </row>
    <row r="44" spans="1:15" ht="22.5" customHeight="1" x14ac:dyDescent="0.15">
      <c r="A44" s="52"/>
      <c r="B44" s="20" t="s">
        <v>124</v>
      </c>
      <c r="C44" s="22">
        <f>SUM(事務!C36,障害!C35,相談!C36,通所!C35,訪問!C36,居宅!C36,看護!C37,放デ!C36,保育!C45,市民!C36,カフェ!C37)</f>
        <v>61000</v>
      </c>
      <c r="D44" s="22">
        <f>SUM(事務!D36,障害!D35,相談!D36,通所!D35,訪問!D36,居宅!D36,看護!D37,放デ!D36,保育!D45,市民!D36,カフェ!D37)</f>
        <v>61000</v>
      </c>
      <c r="E44" s="22">
        <f>SUM(事務!E36,障害!E35,相談!E36,通所!E35,訪問!E36,居宅!E36,看護!E37,放デ!E36,保育!E45,市民!E36,カフェ!E37)</f>
        <v>61000</v>
      </c>
      <c r="F44" s="22">
        <f>SUM(事務!F36,障害!F35,相談!F36,通所!F35,訪問!F36,居宅!F36,看護!F37,放デ!F36,保育!F45,市民!F36,カフェ!F37)</f>
        <v>81000</v>
      </c>
      <c r="G44" s="22">
        <f>SUM(事務!G36,障害!G35,相談!G36,通所!G35,訪問!G36,居宅!G36,看護!G37,放デ!G36,保育!G45,市民!G36,カフェ!G37)</f>
        <v>61000</v>
      </c>
      <c r="H44" s="22">
        <f>SUM(事務!H36,障害!H35,相談!H36,通所!H35,訪問!H36,居宅!H36,看護!H37,放デ!H36,保育!H45,市民!H36,カフェ!H37)</f>
        <v>71000</v>
      </c>
      <c r="I44" s="22">
        <f>SUM(事務!I36,障害!I35,相談!I36,通所!I35,訪問!I36,居宅!I36,看護!I37,放デ!I36,保育!I45,市民!I36,カフェ!I37)</f>
        <v>71000</v>
      </c>
      <c r="J44" s="22">
        <f>SUM(事務!J36,障害!J35,相談!J36,通所!J35,訪問!J36,居宅!J36,看護!J37,放デ!J36,保育!J45,市民!J36,カフェ!J37)</f>
        <v>71000</v>
      </c>
      <c r="K44" s="22">
        <f>SUM(事務!K36,障害!K35,相談!K36,通所!K35,訪問!K36,居宅!K36,看護!K37,放デ!K36,保育!K45,市民!K36,カフェ!K37)</f>
        <v>71000</v>
      </c>
      <c r="L44" s="22">
        <f>SUM(事務!L36,障害!L35,相談!L36,通所!L35,訪問!L36,居宅!L36,看護!L37,放デ!L36,保育!L45,市民!L36,カフェ!L37)</f>
        <v>91000</v>
      </c>
      <c r="M44" s="22">
        <f>SUM(事務!M36,障害!M35,相談!M36,通所!M35,訪問!M36,居宅!M36,看護!M37,放デ!M36,保育!M45,市民!M36,カフェ!M37)</f>
        <v>71000</v>
      </c>
      <c r="N44" s="22">
        <f>SUM(事務!N36,障害!N35,相談!N36,通所!N35,訪問!N36,居宅!N36,看護!N37,放デ!N36,保育!N45,市民!N36,カフェ!N37)</f>
        <v>71000</v>
      </c>
      <c r="O44" s="3">
        <f t="shared" si="4"/>
        <v>842000</v>
      </c>
    </row>
    <row r="45" spans="1:15" ht="22.5" customHeight="1" x14ac:dyDescent="0.15">
      <c r="A45" s="52"/>
      <c r="B45" s="20" t="s">
        <v>125</v>
      </c>
      <c r="C45" s="22">
        <f>SUM(事務!C37,障害!C36,相談!C37,通所!C36,訪問!C37,居宅!C37,看護!C38,放デ!C37,保育!C46,市民!C37,カフェ!C38)</f>
        <v>145000</v>
      </c>
      <c r="D45" s="22">
        <f>SUM(事務!D37,障害!D36,相談!D37,通所!D36,訪問!D37,居宅!D37,看護!D38,放デ!D37,保育!D46,市民!D37,カフェ!D38)</f>
        <v>145000</v>
      </c>
      <c r="E45" s="22">
        <f>SUM(事務!E37,障害!E36,相談!E37,通所!E36,訪問!E37,居宅!E37,看護!E38,放デ!E37,保育!E46,市民!E37,カフェ!E38)</f>
        <v>145000</v>
      </c>
      <c r="F45" s="22">
        <f>SUM(事務!F37,障害!F36,相談!F37,通所!F36,訪問!F37,居宅!F37,看護!F38,放デ!F37,保育!F46,市民!F37,カフェ!F38)</f>
        <v>145000</v>
      </c>
      <c r="G45" s="22">
        <f>SUM(事務!G37,障害!G36,相談!G37,通所!G36,訪問!G37,居宅!G37,看護!G38,放デ!G37,保育!G46,市民!G37,カフェ!G38)</f>
        <v>145000</v>
      </c>
      <c r="H45" s="22">
        <f>SUM(事務!H37,障害!H36,相談!H37,通所!H36,訪問!H37,居宅!H37,看護!H38,放デ!H37,保育!H46,市民!H37,カフェ!H38)</f>
        <v>145000</v>
      </c>
      <c r="I45" s="22">
        <f>SUM(事務!I37,障害!I36,相談!I37,通所!I36,訪問!I37,居宅!I37,看護!I38,放デ!I37,保育!I46,市民!I37,カフェ!I38)</f>
        <v>145000</v>
      </c>
      <c r="J45" s="22">
        <f>SUM(事務!J37,障害!J36,相談!J37,通所!J36,訪問!J37,居宅!J37,看護!J38,放デ!J37,保育!J46,市民!J37,カフェ!J38)</f>
        <v>145000</v>
      </c>
      <c r="K45" s="22">
        <f>SUM(事務!K37,障害!K36,相談!K37,通所!K36,訪問!K37,居宅!K37,看護!K38,放デ!K37,保育!K46,市民!K37,カフェ!K38)</f>
        <v>145000</v>
      </c>
      <c r="L45" s="22">
        <f>SUM(事務!L37,障害!L36,相談!L37,通所!L36,訪問!L37,居宅!L37,看護!L38,放デ!L37,保育!L46,市民!L37,カフェ!L38)</f>
        <v>145000</v>
      </c>
      <c r="M45" s="22">
        <f>SUM(事務!M37,障害!M36,相談!M37,通所!M36,訪問!M37,居宅!M37,看護!M38,放デ!M37,保育!M46,市民!M37,カフェ!M38)</f>
        <v>145000</v>
      </c>
      <c r="N45" s="22">
        <f>SUM(事務!N37,障害!N36,相談!N37,通所!N36,訪問!N37,居宅!N37,看護!N38,放デ!N37,保育!N46,市民!N37,カフェ!N38)</f>
        <v>145000</v>
      </c>
      <c r="O45" s="3">
        <f t="shared" si="4"/>
        <v>1740000</v>
      </c>
    </row>
    <row r="46" spans="1:15" ht="22.5" customHeight="1" x14ac:dyDescent="0.15">
      <c r="A46" s="52"/>
      <c r="B46" s="21" t="s">
        <v>126</v>
      </c>
      <c r="C46" s="22">
        <f>SUM(事務!C38,障害!C37,相談!C38,通所!C37,訪問!C38,居宅!C38,看護!C39,放デ!C38,保育!C47,市民!C38,カフェ!C39)</f>
        <v>295000</v>
      </c>
      <c r="D46" s="22">
        <f>SUM(事務!D38,障害!D37,相談!D38,通所!D37,訪問!D38,居宅!D38,看護!D39,放デ!D38,保育!D47,市民!D38,カフェ!D39)</f>
        <v>295000</v>
      </c>
      <c r="E46" s="22">
        <f>SUM(事務!E38,障害!E37,相談!E38,通所!E37,訪問!E38,居宅!E38,看護!E39,放デ!E38,保育!E47,市民!E38,カフェ!E39)</f>
        <v>295000</v>
      </c>
      <c r="F46" s="22">
        <f>SUM(事務!F38,障害!F37,相談!F38,通所!F37,訪問!F38,居宅!F38,看護!F39,放デ!F38,保育!F47,市民!F38,カフェ!F39)</f>
        <v>295000</v>
      </c>
      <c r="G46" s="22">
        <f>SUM(事務!G38,障害!G37,相談!G38,通所!G37,訪問!G38,居宅!G38,看護!G39,放デ!G38,保育!G47,市民!G38,カフェ!G39)</f>
        <v>295000</v>
      </c>
      <c r="H46" s="22">
        <f>SUM(事務!H38,障害!H37,相談!H38,通所!H37,訪問!H38,居宅!H38,看護!H39,放デ!H38,保育!H47,市民!H38,カフェ!H39)</f>
        <v>295000</v>
      </c>
      <c r="I46" s="22">
        <f>SUM(事務!I38,障害!I37,相談!I38,通所!I37,訪問!I38,居宅!I38,看護!I39,放デ!I38,保育!I47,市民!I38,カフェ!I39)</f>
        <v>295000</v>
      </c>
      <c r="J46" s="22">
        <f>SUM(事務!J38,障害!J37,相談!J38,通所!J37,訪問!J38,居宅!J38,看護!J39,放デ!J38,保育!J47,市民!J38,カフェ!J39)</f>
        <v>295000</v>
      </c>
      <c r="K46" s="22">
        <f>SUM(事務!K38,障害!K37,相談!K38,通所!K37,訪問!K38,居宅!K38,看護!K39,放デ!K38,保育!K47,市民!K38,カフェ!K39)</f>
        <v>295000</v>
      </c>
      <c r="L46" s="22">
        <f>SUM(事務!L38,障害!L37,相談!L38,通所!L37,訪問!L38,居宅!L38,看護!L39,放デ!L38,保育!L47,市民!L38,カフェ!L39)</f>
        <v>295000</v>
      </c>
      <c r="M46" s="22">
        <f>SUM(事務!M38,障害!M37,相談!M38,通所!M37,訪問!M38,居宅!M38,看護!M39,放デ!M38,保育!M47,市民!M38,カフェ!M39)</f>
        <v>295000</v>
      </c>
      <c r="N46" s="22">
        <f>SUM(事務!N38,障害!N37,相談!N38,通所!N37,訪問!N38,居宅!N38,看護!N39,放デ!N38,保育!N47,市民!N38,カフェ!N39)</f>
        <v>295000</v>
      </c>
      <c r="O46" s="3">
        <f t="shared" si="4"/>
        <v>3540000</v>
      </c>
    </row>
    <row r="47" spans="1:15" ht="22.5" customHeight="1" x14ac:dyDescent="0.15">
      <c r="A47" s="52"/>
      <c r="B47" s="20" t="s">
        <v>127</v>
      </c>
      <c r="C47" s="22">
        <f>SUM(事務!C39,障害!C38,相談!C39,通所!C38,訪問!C39,居宅!C39,看護!C40,放デ!C39,保育!C48,市民!C39,カフェ!C40)</f>
        <v>65000</v>
      </c>
      <c r="D47" s="22">
        <f>SUM(事務!D39,障害!D38,相談!D39,通所!D38,訪問!D39,居宅!D39,看護!D40,放デ!D39,保育!D48,市民!D39,カフェ!D40)</f>
        <v>65000</v>
      </c>
      <c r="E47" s="22">
        <f>SUM(事務!E39,障害!E38,相談!E39,通所!E38,訪問!E39,居宅!E39,看護!E40,放デ!E39,保育!E48,市民!E39,カフェ!E40)</f>
        <v>65000</v>
      </c>
      <c r="F47" s="22">
        <f>SUM(事務!F39,障害!F38,相談!F39,通所!F38,訪問!F39,居宅!F39,看護!F40,放デ!F39,保育!F48,市民!F39,カフェ!F40)</f>
        <v>65000</v>
      </c>
      <c r="G47" s="22">
        <f>SUM(事務!G39,障害!G38,相談!G39,通所!G38,訪問!G39,居宅!G39,看護!G40,放デ!G39,保育!G48,市民!G39,カフェ!G40)</f>
        <v>65000</v>
      </c>
      <c r="H47" s="22">
        <f>SUM(事務!H39,障害!H38,相談!H39,通所!H38,訪問!H39,居宅!H39,看護!H40,放デ!H39,保育!H48,市民!H39,カフェ!H40)</f>
        <v>65000</v>
      </c>
      <c r="I47" s="22">
        <f>SUM(事務!I39,障害!I38,相談!I39,通所!I38,訪問!I39,居宅!I39,看護!I40,放デ!I39,保育!I48,市民!I39,カフェ!I40)</f>
        <v>65000</v>
      </c>
      <c r="J47" s="22">
        <f>SUM(事務!J39,障害!J38,相談!J39,通所!J38,訪問!J39,居宅!J39,看護!J40,放デ!J39,保育!J48,市民!J39,カフェ!J40)</f>
        <v>65000</v>
      </c>
      <c r="K47" s="22">
        <f>SUM(事務!K39,障害!K38,相談!K39,通所!K38,訪問!K39,居宅!K39,看護!K40,放デ!K39,保育!K48,市民!K39,カフェ!K40)</f>
        <v>65000</v>
      </c>
      <c r="L47" s="22">
        <f>SUM(事務!L39,障害!L38,相談!L39,通所!L38,訪問!L39,居宅!L39,看護!L40,放デ!L39,保育!L48,市民!L39,カフェ!L40)</f>
        <v>65000</v>
      </c>
      <c r="M47" s="22">
        <f>SUM(事務!M39,障害!M38,相談!M39,通所!M38,訪問!M39,居宅!M39,看護!M40,放デ!M39,保育!M48,市民!M39,カフェ!M40)</f>
        <v>65000</v>
      </c>
      <c r="N47" s="22">
        <f>SUM(事務!N39,障害!N38,相談!N39,通所!N38,訪問!N39,居宅!N39,看護!N40,放デ!N39,保育!N48,市民!N39,カフェ!N40)</f>
        <v>65000</v>
      </c>
      <c r="O47" s="3">
        <f t="shared" si="4"/>
        <v>780000</v>
      </c>
    </row>
    <row r="48" spans="1:15" ht="22.5" customHeight="1" thickBot="1" x14ac:dyDescent="0.2">
      <c r="A48" s="53"/>
      <c r="B48" s="20" t="s">
        <v>128</v>
      </c>
      <c r="C48" s="22">
        <f>SUM(事務!C40,障害!C39,相談!C40,通所!C39,訪問!C40,居宅!C40,看護!C41,放デ!C42,保育!C51,市民!C44,カフェ!C43)</f>
        <v>0</v>
      </c>
      <c r="D48" s="22">
        <f>SUM(事務!D40,障害!D39,相談!D40,通所!D39,訪問!D40,居宅!D40,看護!D41,放デ!D42,保育!D51,市民!D44,カフェ!D43)</f>
        <v>0</v>
      </c>
      <c r="E48" s="22">
        <f>SUM(事務!E40,障害!E39,相談!E40,通所!E39,訪問!E40,居宅!E40,看護!E41,放デ!E42,保育!E51,市民!E44,カフェ!E43)</f>
        <v>0</v>
      </c>
      <c r="F48" s="22">
        <f>SUM(事務!F40,障害!F39,相談!F40,通所!F39,訪問!F40,居宅!F40,看護!F41,放デ!F42,保育!F51,市民!F44,カフェ!F43)</f>
        <v>0</v>
      </c>
      <c r="G48" s="22">
        <f>SUM(事務!G40,障害!G39,相談!G40,通所!G39,訪問!G40,居宅!G40,看護!G41,放デ!G42,保育!G51,市民!G44,カフェ!G43)</f>
        <v>0</v>
      </c>
      <c r="H48" s="22">
        <f>SUM(事務!H40,障害!H39,相談!H40,通所!H39,訪問!H40,居宅!H40,看護!H41,放デ!H42,保育!H51,市民!H44,カフェ!H43)</f>
        <v>0</v>
      </c>
      <c r="I48" s="22">
        <f>SUM(事務!I40,障害!I39,相談!I40,通所!I39,訪問!I40,居宅!I40,看護!I41,放デ!I42,保育!I51,市民!I44,カフェ!I43)</f>
        <v>0</v>
      </c>
      <c r="J48" s="22">
        <f>SUM(事務!J40,障害!J39,相談!J40,通所!J39,訪問!J40,居宅!J40,看護!J41,放デ!J42,保育!J51,市民!J44,カフェ!J43)</f>
        <v>0</v>
      </c>
      <c r="K48" s="22">
        <f>SUM(事務!K40,障害!K39,相談!K40,通所!K39,訪問!K40,居宅!K40,看護!K41,放デ!K42,保育!K51,市民!K44,カフェ!K43)</f>
        <v>0</v>
      </c>
      <c r="L48" s="22">
        <f>SUM(事務!L40,障害!L39,相談!L40,通所!L39,訪問!L40,居宅!L40,看護!L41,放デ!L42,保育!L51,市民!L44,カフェ!L43)</f>
        <v>0</v>
      </c>
      <c r="M48" s="22">
        <f>SUM(事務!M40,障害!M39,相談!M40,通所!M39,訪問!M40,居宅!M40,看護!M41,放デ!M42,保育!M51,市民!M44,カフェ!M43)</f>
        <v>0</v>
      </c>
      <c r="N48" s="22">
        <f>SUM(事務!N40,障害!N39,相談!N40,通所!N39,訪問!N40,居宅!N40,看護!N41,放デ!N42,保育!N51,市民!N44,カフェ!N43)</f>
        <v>0</v>
      </c>
      <c r="O48" s="3">
        <f t="shared" si="4"/>
        <v>0</v>
      </c>
    </row>
    <row r="49" spans="1:15" ht="22.5" customHeight="1" thickBot="1" x14ac:dyDescent="0.2">
      <c r="A49" s="49" t="s">
        <v>129</v>
      </c>
      <c r="B49" s="50"/>
      <c r="C49" s="63">
        <f>SUM(C18:C48)</f>
        <v>15951000</v>
      </c>
      <c r="D49" s="63">
        <f t="shared" ref="D49:M49" si="5">SUM(D18:D48)</f>
        <v>15701000</v>
      </c>
      <c r="E49" s="63">
        <f t="shared" si="5"/>
        <v>15866000</v>
      </c>
      <c r="F49" s="63">
        <f t="shared" si="5"/>
        <v>27001000</v>
      </c>
      <c r="G49" s="63">
        <f t="shared" si="5"/>
        <v>18231000</v>
      </c>
      <c r="H49" s="63">
        <f t="shared" si="5"/>
        <v>18241000</v>
      </c>
      <c r="I49" s="63">
        <f t="shared" si="5"/>
        <v>18261000</v>
      </c>
      <c r="J49" s="63">
        <f t="shared" si="5"/>
        <v>18241000</v>
      </c>
      <c r="K49" s="63">
        <f t="shared" si="5"/>
        <v>28716000</v>
      </c>
      <c r="L49" s="63">
        <f t="shared" si="5"/>
        <v>19756000</v>
      </c>
      <c r="M49" s="63">
        <f t="shared" si="5"/>
        <v>18706000</v>
      </c>
      <c r="N49" s="63">
        <f>SUM(N18:N48)</f>
        <v>18706000</v>
      </c>
      <c r="O49" s="64">
        <f>SUM(O18:O48)</f>
        <v>233377000</v>
      </c>
    </row>
    <row r="50" spans="1:15" ht="22.5" customHeight="1" thickBot="1" x14ac:dyDescent="0.2">
      <c r="A50" s="37" t="s">
        <v>3</v>
      </c>
      <c r="B50" s="38"/>
      <c r="C50" s="61">
        <f t="shared" ref="C50:O50" si="6">C17-C49</f>
        <v>-1175000</v>
      </c>
      <c r="D50" s="61">
        <f t="shared" si="6"/>
        <v>415000</v>
      </c>
      <c r="E50" s="61">
        <f t="shared" si="6"/>
        <v>485000</v>
      </c>
      <c r="F50" s="61">
        <f t="shared" si="6"/>
        <v>-10255000</v>
      </c>
      <c r="G50" s="61">
        <f t="shared" si="6"/>
        <v>205000</v>
      </c>
      <c r="H50" s="61">
        <f t="shared" si="6"/>
        <v>-165000</v>
      </c>
      <c r="I50" s="61">
        <f t="shared" si="6"/>
        <v>355000</v>
      </c>
      <c r="J50" s="61">
        <f t="shared" si="6"/>
        <v>175000</v>
      </c>
      <c r="K50" s="61">
        <f t="shared" si="6"/>
        <v>-9620000</v>
      </c>
      <c r="L50" s="61">
        <f t="shared" si="6"/>
        <v>-980000</v>
      </c>
      <c r="M50" s="61">
        <f t="shared" si="6"/>
        <v>2810000</v>
      </c>
      <c r="N50" s="61">
        <f t="shared" si="6"/>
        <v>1090000</v>
      </c>
      <c r="O50" s="62">
        <f t="shared" si="6"/>
        <v>-16660000</v>
      </c>
    </row>
  </sheetData>
  <mergeCells count="12">
    <mergeCell ref="A50:B50"/>
    <mergeCell ref="A3:C3"/>
    <mergeCell ref="E2:L2"/>
    <mergeCell ref="N3:O3"/>
    <mergeCell ref="A1:C1"/>
    <mergeCell ref="N1:O1"/>
    <mergeCell ref="E1:L1"/>
    <mergeCell ref="A5:B5"/>
    <mergeCell ref="A17:B17"/>
    <mergeCell ref="A49:B49"/>
    <mergeCell ref="A6:A16"/>
    <mergeCell ref="A18:A48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361B-9B7B-488F-AC95-2951B5204C92}">
  <dimension ref="A1:O41"/>
  <sheetViews>
    <sheetView showZeros="0" view="pageBreakPreview" topLeftCell="A31" zoomScale="75" zoomScaleNormal="85" zoomScaleSheetLayoutView="75" zoomScalePageLayoutView="90" workbookViewId="0">
      <selection activeCell="K10" sqref="K10:N10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35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95</v>
      </c>
      <c r="D4" s="16" t="s">
        <v>149</v>
      </c>
      <c r="E4" s="16" t="s">
        <v>150</v>
      </c>
      <c r="F4" s="16" t="s">
        <v>151</v>
      </c>
      <c r="G4" s="16" t="s">
        <v>152</v>
      </c>
      <c r="H4" s="16" t="s">
        <v>153</v>
      </c>
      <c r="I4" s="16" t="s">
        <v>154</v>
      </c>
      <c r="J4" s="16" t="s">
        <v>155</v>
      </c>
      <c r="K4" s="16" t="s">
        <v>156</v>
      </c>
      <c r="L4" s="16" t="s">
        <v>157</v>
      </c>
      <c r="M4" s="16" t="s">
        <v>158</v>
      </c>
      <c r="N4" s="16" t="s">
        <v>159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s="15" customFormat="1" ht="19.7" customHeight="1" x14ac:dyDescent="0.15">
      <c r="A6" s="51" t="s">
        <v>1</v>
      </c>
      <c r="B6" s="18" t="s">
        <v>58</v>
      </c>
      <c r="C6" s="2">
        <v>600000</v>
      </c>
      <c r="D6" s="2">
        <v>600000</v>
      </c>
      <c r="E6" s="2">
        <v>600000</v>
      </c>
      <c r="F6" s="2">
        <v>700000</v>
      </c>
      <c r="G6" s="2">
        <v>700000</v>
      </c>
      <c r="H6" s="2">
        <v>700000</v>
      </c>
      <c r="I6" s="2">
        <v>800000</v>
      </c>
      <c r="J6" s="2">
        <v>800000</v>
      </c>
      <c r="K6" s="2">
        <v>800000</v>
      </c>
      <c r="L6" s="2">
        <v>900000</v>
      </c>
      <c r="M6" s="2">
        <v>900000</v>
      </c>
      <c r="N6" s="2">
        <v>900000</v>
      </c>
      <c r="O6" s="3">
        <f>SUM(C6:N6)</f>
        <v>9000000</v>
      </c>
    </row>
    <row r="7" spans="1:15" ht="22.5" customHeight="1" thickBot="1" x14ac:dyDescent="0.2">
      <c r="A7" s="53"/>
      <c r="B7" s="18" t="s">
        <v>59</v>
      </c>
      <c r="C7" s="2">
        <v>1000</v>
      </c>
      <c r="D7" s="2">
        <v>1000</v>
      </c>
      <c r="E7" s="2">
        <v>1000</v>
      </c>
      <c r="F7" s="2">
        <v>1000</v>
      </c>
      <c r="G7" s="2">
        <v>1000</v>
      </c>
      <c r="H7" s="2">
        <v>1000</v>
      </c>
      <c r="I7" s="2">
        <v>1000</v>
      </c>
      <c r="J7" s="2">
        <v>1000</v>
      </c>
      <c r="K7" s="2">
        <v>1000</v>
      </c>
      <c r="L7" s="2">
        <v>1000</v>
      </c>
      <c r="M7" s="2">
        <v>1000</v>
      </c>
      <c r="N7" s="2">
        <v>1000</v>
      </c>
      <c r="O7" s="3">
        <f>SUM(C7:N7)</f>
        <v>12000</v>
      </c>
    </row>
    <row r="8" spans="1:15" ht="22.5" customHeight="1" thickBot="1" x14ac:dyDescent="0.2">
      <c r="A8" s="47" t="s">
        <v>26</v>
      </c>
      <c r="B8" s="48"/>
      <c r="C8" s="6">
        <f>SUM(C6:C7)</f>
        <v>601000</v>
      </c>
      <c r="D8" s="6">
        <f t="shared" ref="D8:N8" si="0">SUM(D6:D7)</f>
        <v>601000</v>
      </c>
      <c r="E8" s="6">
        <f t="shared" si="0"/>
        <v>601000</v>
      </c>
      <c r="F8" s="6">
        <f t="shared" si="0"/>
        <v>701000</v>
      </c>
      <c r="G8" s="6">
        <f t="shared" si="0"/>
        <v>701000</v>
      </c>
      <c r="H8" s="6">
        <f t="shared" si="0"/>
        <v>701000</v>
      </c>
      <c r="I8" s="6">
        <f t="shared" si="0"/>
        <v>801000</v>
      </c>
      <c r="J8" s="6">
        <f t="shared" si="0"/>
        <v>801000</v>
      </c>
      <c r="K8" s="6">
        <f t="shared" si="0"/>
        <v>801000</v>
      </c>
      <c r="L8" s="6">
        <f t="shared" si="0"/>
        <v>901000</v>
      </c>
      <c r="M8" s="6">
        <f t="shared" si="0"/>
        <v>901000</v>
      </c>
      <c r="N8" s="6">
        <f t="shared" si="0"/>
        <v>901000</v>
      </c>
      <c r="O8" s="7">
        <f>SUM(C8:N8)</f>
        <v>9012000</v>
      </c>
    </row>
    <row r="9" spans="1:15" ht="22.5" customHeight="1" x14ac:dyDescent="0.15">
      <c r="A9" s="51" t="s">
        <v>2</v>
      </c>
      <c r="B9" s="18" t="s">
        <v>99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3">
        <f t="shared" ref="O9:O39" si="1">SUM(C9:N9)</f>
        <v>0</v>
      </c>
    </row>
    <row r="10" spans="1:15" ht="22.5" customHeight="1" x14ac:dyDescent="0.15">
      <c r="A10" s="52"/>
      <c r="B10" s="18" t="s">
        <v>100</v>
      </c>
      <c r="C10" s="22">
        <v>300000</v>
      </c>
      <c r="D10" s="22">
        <v>300000</v>
      </c>
      <c r="E10" s="22">
        <v>300000</v>
      </c>
      <c r="F10" s="22">
        <v>300000</v>
      </c>
      <c r="G10" s="22">
        <v>350000</v>
      </c>
      <c r="H10" s="22">
        <v>350000</v>
      </c>
      <c r="I10" s="22">
        <v>350000</v>
      </c>
      <c r="J10" s="22">
        <v>350000</v>
      </c>
      <c r="K10" s="22">
        <v>400000</v>
      </c>
      <c r="L10" s="22">
        <v>400000</v>
      </c>
      <c r="M10" s="22">
        <v>400000</v>
      </c>
      <c r="N10" s="22">
        <v>400000</v>
      </c>
      <c r="O10" s="3">
        <f t="shared" si="1"/>
        <v>4200000</v>
      </c>
    </row>
    <row r="11" spans="1:15" ht="22.5" customHeight="1" x14ac:dyDescent="0.15">
      <c r="A11" s="52"/>
      <c r="B11" s="18" t="s">
        <v>101</v>
      </c>
      <c r="C11" s="2"/>
      <c r="D11" s="2"/>
      <c r="E11" s="2"/>
      <c r="F11" s="2">
        <v>600000</v>
      </c>
      <c r="G11" s="2"/>
      <c r="H11" s="2"/>
      <c r="I11" s="2"/>
      <c r="J11" s="2"/>
      <c r="K11" s="2">
        <v>800000</v>
      </c>
      <c r="L11" s="2"/>
      <c r="M11" s="2"/>
      <c r="N11" s="2"/>
      <c r="O11" s="3">
        <f t="shared" si="1"/>
        <v>1400000</v>
      </c>
    </row>
    <row r="12" spans="1:15" ht="22.5" customHeight="1" x14ac:dyDescent="0.15">
      <c r="A12" s="52"/>
      <c r="B12" s="18" t="s">
        <v>102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 t="shared" si="1"/>
        <v>0</v>
      </c>
    </row>
    <row r="13" spans="1:15" ht="22.5" customHeight="1" x14ac:dyDescent="0.15">
      <c r="A13" s="52"/>
      <c r="B13" s="18" t="s">
        <v>103</v>
      </c>
      <c r="C13" s="2">
        <v>40000</v>
      </c>
      <c r="D13" s="2">
        <v>40000</v>
      </c>
      <c r="E13" s="2">
        <v>40000</v>
      </c>
      <c r="F13" s="2">
        <v>40000</v>
      </c>
      <c r="G13" s="2">
        <v>40000</v>
      </c>
      <c r="H13" s="2">
        <v>40000</v>
      </c>
      <c r="I13" s="2">
        <v>40000</v>
      </c>
      <c r="J13" s="2">
        <v>40000</v>
      </c>
      <c r="K13" s="2">
        <v>40000</v>
      </c>
      <c r="L13" s="2">
        <v>40000</v>
      </c>
      <c r="M13" s="2">
        <v>40000</v>
      </c>
      <c r="N13" s="2">
        <v>40000</v>
      </c>
      <c r="O13" s="3">
        <f t="shared" si="1"/>
        <v>480000</v>
      </c>
    </row>
    <row r="14" spans="1:15" ht="22.5" customHeight="1" x14ac:dyDescent="0.15">
      <c r="A14" s="52"/>
      <c r="B14" s="19" t="s">
        <v>104</v>
      </c>
      <c r="C14" s="4">
        <v>10000</v>
      </c>
      <c r="D14" s="4">
        <v>10000</v>
      </c>
      <c r="E14" s="4">
        <v>10000</v>
      </c>
      <c r="F14" s="4">
        <v>10000</v>
      </c>
      <c r="G14" s="4">
        <v>10000</v>
      </c>
      <c r="H14" s="4">
        <v>10000</v>
      </c>
      <c r="I14" s="4">
        <v>10000</v>
      </c>
      <c r="J14" s="4">
        <v>10000</v>
      </c>
      <c r="K14" s="4">
        <v>10000</v>
      </c>
      <c r="L14" s="4">
        <v>10000</v>
      </c>
      <c r="M14" s="4">
        <v>10000</v>
      </c>
      <c r="N14" s="4">
        <v>10000</v>
      </c>
      <c r="O14" s="3">
        <f t="shared" si="1"/>
        <v>120000</v>
      </c>
    </row>
    <row r="15" spans="1:15" ht="22.5" customHeight="1" x14ac:dyDescent="0.15">
      <c r="A15" s="52"/>
      <c r="B15" s="19" t="s">
        <v>105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>
        <f t="shared" si="1"/>
        <v>0</v>
      </c>
    </row>
    <row r="16" spans="1:15" ht="22.5" customHeight="1" x14ac:dyDescent="0.15">
      <c r="A16" s="52"/>
      <c r="B16" s="20" t="s">
        <v>106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>
        <f t="shared" si="1"/>
        <v>0</v>
      </c>
    </row>
    <row r="17" spans="1:15" ht="22.5" customHeight="1" x14ac:dyDescent="0.15">
      <c r="A17" s="52"/>
      <c r="B17" s="20" t="s">
        <v>107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>
        <f t="shared" si="1"/>
        <v>0</v>
      </c>
    </row>
    <row r="18" spans="1:15" ht="22.5" customHeight="1" x14ac:dyDescent="0.15">
      <c r="A18" s="52"/>
      <c r="B18" s="19" t="s">
        <v>108</v>
      </c>
      <c r="C18" s="4">
        <v>5000</v>
      </c>
      <c r="D18" s="4">
        <v>5000</v>
      </c>
      <c r="E18" s="4">
        <v>5000</v>
      </c>
      <c r="F18" s="4">
        <v>5000</v>
      </c>
      <c r="G18" s="4">
        <v>5000</v>
      </c>
      <c r="H18" s="4">
        <v>5000</v>
      </c>
      <c r="I18" s="4">
        <v>5000</v>
      </c>
      <c r="J18" s="4">
        <v>5000</v>
      </c>
      <c r="K18" s="4">
        <v>5000</v>
      </c>
      <c r="L18" s="4">
        <v>5000</v>
      </c>
      <c r="M18" s="4">
        <v>5000</v>
      </c>
      <c r="N18" s="4">
        <v>5000</v>
      </c>
      <c r="O18" s="3">
        <f t="shared" si="1"/>
        <v>60000</v>
      </c>
    </row>
    <row r="19" spans="1:15" ht="22.5" customHeight="1" x14ac:dyDescent="0.15">
      <c r="A19" s="52"/>
      <c r="B19" s="19" t="s">
        <v>109</v>
      </c>
      <c r="C19" s="4">
        <v>15000</v>
      </c>
      <c r="D19" s="4">
        <v>15000</v>
      </c>
      <c r="E19" s="4">
        <v>15000</v>
      </c>
      <c r="F19" s="4">
        <v>15000</v>
      </c>
      <c r="G19" s="4">
        <v>15000</v>
      </c>
      <c r="H19" s="4">
        <v>15000</v>
      </c>
      <c r="I19" s="4">
        <v>15000</v>
      </c>
      <c r="J19" s="4">
        <v>15000</v>
      </c>
      <c r="K19" s="4">
        <v>15000</v>
      </c>
      <c r="L19" s="4">
        <v>15000</v>
      </c>
      <c r="M19" s="4">
        <v>15000</v>
      </c>
      <c r="N19" s="4">
        <v>15000</v>
      </c>
      <c r="O19" s="3">
        <f t="shared" si="1"/>
        <v>180000</v>
      </c>
    </row>
    <row r="20" spans="1:15" ht="22.5" customHeight="1" x14ac:dyDescent="0.15">
      <c r="A20" s="52"/>
      <c r="B20" s="20" t="s">
        <v>110</v>
      </c>
      <c r="C20" s="8">
        <v>5000</v>
      </c>
      <c r="D20" s="8">
        <v>5000</v>
      </c>
      <c r="E20" s="8">
        <v>5000</v>
      </c>
      <c r="F20" s="8">
        <v>5000</v>
      </c>
      <c r="G20" s="8">
        <v>5000</v>
      </c>
      <c r="H20" s="8">
        <v>5000</v>
      </c>
      <c r="I20" s="8">
        <v>5000</v>
      </c>
      <c r="J20" s="8">
        <v>5000</v>
      </c>
      <c r="K20" s="8">
        <v>5000</v>
      </c>
      <c r="L20" s="8">
        <v>5000</v>
      </c>
      <c r="M20" s="8">
        <v>5000</v>
      </c>
      <c r="N20" s="8">
        <v>5000</v>
      </c>
      <c r="O20" s="3">
        <f t="shared" si="1"/>
        <v>60000</v>
      </c>
    </row>
    <row r="21" spans="1:15" ht="22.5" customHeight="1" x14ac:dyDescent="0.15">
      <c r="A21" s="52"/>
      <c r="B21" s="19" t="s">
        <v>111</v>
      </c>
      <c r="C21" s="4">
        <v>15000</v>
      </c>
      <c r="D21" s="4">
        <v>15000</v>
      </c>
      <c r="E21" s="4">
        <v>15000</v>
      </c>
      <c r="F21" s="4">
        <v>15000</v>
      </c>
      <c r="G21" s="4">
        <v>15000</v>
      </c>
      <c r="H21" s="4">
        <v>15000</v>
      </c>
      <c r="I21" s="4">
        <v>15000</v>
      </c>
      <c r="J21" s="4">
        <v>15000</v>
      </c>
      <c r="K21" s="4">
        <v>15000</v>
      </c>
      <c r="L21" s="4">
        <v>15000</v>
      </c>
      <c r="M21" s="4">
        <v>15000</v>
      </c>
      <c r="N21" s="4">
        <v>15000</v>
      </c>
      <c r="O21" s="3">
        <f t="shared" si="1"/>
        <v>180000</v>
      </c>
    </row>
    <row r="22" spans="1:15" ht="22.5" customHeight="1" x14ac:dyDescent="0.15">
      <c r="A22" s="52"/>
      <c r="B22" s="19" t="s">
        <v>133</v>
      </c>
      <c r="C22" s="4">
        <v>15000</v>
      </c>
      <c r="D22" s="4">
        <v>15000</v>
      </c>
      <c r="E22" s="4">
        <v>15000</v>
      </c>
      <c r="F22" s="4">
        <v>15000</v>
      </c>
      <c r="G22" s="4">
        <v>15000</v>
      </c>
      <c r="H22" s="4">
        <v>15000</v>
      </c>
      <c r="I22" s="4">
        <v>15000</v>
      </c>
      <c r="J22" s="4">
        <v>15000</v>
      </c>
      <c r="K22" s="4">
        <v>15000</v>
      </c>
      <c r="L22" s="4">
        <v>15000</v>
      </c>
      <c r="M22" s="4">
        <v>15000</v>
      </c>
      <c r="N22" s="4">
        <v>15000</v>
      </c>
      <c r="O22" s="3">
        <f t="shared" si="1"/>
        <v>180000</v>
      </c>
    </row>
    <row r="23" spans="1:15" ht="22.5" customHeight="1" x14ac:dyDescent="0.15">
      <c r="A23" s="52"/>
      <c r="B23" s="19" t="s">
        <v>112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">
        <f t="shared" si="1"/>
        <v>0</v>
      </c>
    </row>
    <row r="24" spans="1:15" ht="22.5" customHeight="1" x14ac:dyDescent="0.15">
      <c r="A24" s="52"/>
      <c r="B24" s="20" t="s">
        <v>113</v>
      </c>
      <c r="C24" s="5">
        <v>30000</v>
      </c>
      <c r="D24" s="5">
        <v>30000</v>
      </c>
      <c r="E24" s="5">
        <v>30000</v>
      </c>
      <c r="F24" s="5">
        <v>30000</v>
      </c>
      <c r="G24" s="5">
        <v>45000</v>
      </c>
      <c r="H24" s="5">
        <v>45000</v>
      </c>
      <c r="I24" s="5">
        <v>45000</v>
      </c>
      <c r="J24" s="5">
        <v>45000</v>
      </c>
      <c r="K24" s="5">
        <v>60000</v>
      </c>
      <c r="L24" s="5">
        <v>60000</v>
      </c>
      <c r="M24" s="5">
        <v>60000</v>
      </c>
      <c r="N24" s="5">
        <v>60000</v>
      </c>
      <c r="O24" s="3">
        <f t="shared" si="1"/>
        <v>540000</v>
      </c>
    </row>
    <row r="25" spans="1:15" ht="22.5" customHeight="1" x14ac:dyDescent="0.15">
      <c r="A25" s="52"/>
      <c r="B25" s="20" t="s">
        <v>114</v>
      </c>
      <c r="C25" s="8">
        <v>46000</v>
      </c>
      <c r="D25" s="8">
        <v>46000</v>
      </c>
      <c r="E25" s="8">
        <v>46000</v>
      </c>
      <c r="F25" s="8">
        <v>46000</v>
      </c>
      <c r="G25" s="8">
        <v>46000</v>
      </c>
      <c r="H25" s="8">
        <v>46000</v>
      </c>
      <c r="I25" s="8">
        <v>46000</v>
      </c>
      <c r="J25" s="8">
        <v>46000</v>
      </c>
      <c r="K25" s="8">
        <v>46000</v>
      </c>
      <c r="L25" s="8">
        <v>46000</v>
      </c>
      <c r="M25" s="8">
        <v>46000</v>
      </c>
      <c r="N25" s="8">
        <v>46000</v>
      </c>
      <c r="O25" s="3">
        <f t="shared" si="1"/>
        <v>552000</v>
      </c>
    </row>
    <row r="26" spans="1:15" ht="22.5" customHeight="1" x14ac:dyDescent="0.15">
      <c r="A26" s="52"/>
      <c r="B26" s="20" t="s">
        <v>115</v>
      </c>
      <c r="C26" s="8">
        <v>20000</v>
      </c>
      <c r="D26" s="8">
        <v>20000</v>
      </c>
      <c r="E26" s="8">
        <v>20000</v>
      </c>
      <c r="F26" s="8">
        <v>20000</v>
      </c>
      <c r="G26" s="8">
        <v>20000</v>
      </c>
      <c r="H26" s="8">
        <v>20000</v>
      </c>
      <c r="I26" s="8">
        <v>20000</v>
      </c>
      <c r="J26" s="8">
        <v>20000</v>
      </c>
      <c r="K26" s="8">
        <v>20000</v>
      </c>
      <c r="L26" s="8">
        <v>20000</v>
      </c>
      <c r="M26" s="8">
        <v>20000</v>
      </c>
      <c r="N26" s="8">
        <v>20000</v>
      </c>
      <c r="O26" s="3">
        <f t="shared" si="1"/>
        <v>240000</v>
      </c>
    </row>
    <row r="27" spans="1:15" ht="22.5" customHeight="1" x14ac:dyDescent="0.15">
      <c r="A27" s="52"/>
      <c r="B27" s="20" t="s">
        <v>116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">
        <f t="shared" si="1"/>
        <v>0</v>
      </c>
    </row>
    <row r="28" spans="1:15" ht="22.5" customHeight="1" x14ac:dyDescent="0.15">
      <c r="A28" s="52"/>
      <c r="B28" s="20" t="s">
        <v>117</v>
      </c>
      <c r="C28" s="8">
        <v>2000</v>
      </c>
      <c r="D28" s="8">
        <v>2000</v>
      </c>
      <c r="E28" s="8">
        <v>2000</v>
      </c>
      <c r="F28" s="8">
        <v>2000</v>
      </c>
      <c r="G28" s="8">
        <v>2000</v>
      </c>
      <c r="H28" s="8">
        <v>2000</v>
      </c>
      <c r="I28" s="8">
        <v>2000</v>
      </c>
      <c r="J28" s="8">
        <v>2000</v>
      </c>
      <c r="K28" s="8">
        <v>2000</v>
      </c>
      <c r="L28" s="8">
        <v>2000</v>
      </c>
      <c r="M28" s="8">
        <v>2000</v>
      </c>
      <c r="N28" s="8">
        <v>2000</v>
      </c>
      <c r="O28" s="3">
        <f t="shared" si="1"/>
        <v>24000</v>
      </c>
    </row>
    <row r="29" spans="1:15" ht="22.5" customHeight="1" x14ac:dyDescent="0.15">
      <c r="A29" s="52"/>
      <c r="B29" s="20" t="s">
        <v>118</v>
      </c>
      <c r="C29" s="8">
        <v>2000</v>
      </c>
      <c r="D29" s="8">
        <v>2000</v>
      </c>
      <c r="E29" s="8">
        <v>2000</v>
      </c>
      <c r="F29" s="8">
        <v>2000</v>
      </c>
      <c r="G29" s="8">
        <v>2000</v>
      </c>
      <c r="H29" s="8">
        <v>2000</v>
      </c>
      <c r="I29" s="8">
        <v>2000</v>
      </c>
      <c r="J29" s="8">
        <v>2000</v>
      </c>
      <c r="K29" s="8">
        <v>2000</v>
      </c>
      <c r="L29" s="8">
        <v>2000</v>
      </c>
      <c r="M29" s="8">
        <v>2000</v>
      </c>
      <c r="N29" s="8">
        <v>2000</v>
      </c>
      <c r="O29" s="3">
        <f t="shared" si="1"/>
        <v>24000</v>
      </c>
    </row>
    <row r="30" spans="1:15" ht="22.5" customHeight="1" x14ac:dyDescent="0.15">
      <c r="A30" s="52"/>
      <c r="B30" s="19" t="s">
        <v>119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">
        <f t="shared" si="1"/>
        <v>0</v>
      </c>
    </row>
    <row r="31" spans="1:15" ht="22.5" customHeight="1" x14ac:dyDescent="0.15">
      <c r="A31" s="52"/>
      <c r="B31" s="20" t="s">
        <v>120</v>
      </c>
      <c r="C31" s="5">
        <v>1000</v>
      </c>
      <c r="D31" s="5">
        <v>1000</v>
      </c>
      <c r="E31" s="5">
        <v>1000</v>
      </c>
      <c r="F31" s="5">
        <v>1000</v>
      </c>
      <c r="G31" s="5">
        <v>1000</v>
      </c>
      <c r="H31" s="5">
        <v>1000</v>
      </c>
      <c r="I31" s="5">
        <v>1000</v>
      </c>
      <c r="J31" s="5">
        <v>1000</v>
      </c>
      <c r="K31" s="5">
        <v>1000</v>
      </c>
      <c r="L31" s="5">
        <v>1000</v>
      </c>
      <c r="M31" s="5">
        <v>1000</v>
      </c>
      <c r="N31" s="5">
        <v>1000</v>
      </c>
      <c r="O31" s="3">
        <f t="shared" si="1"/>
        <v>12000</v>
      </c>
    </row>
    <row r="32" spans="1:15" ht="22.5" customHeight="1" x14ac:dyDescent="0.15">
      <c r="A32" s="52"/>
      <c r="B32" s="20" t="s">
        <v>121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">
        <f t="shared" si="1"/>
        <v>0</v>
      </c>
    </row>
    <row r="33" spans="1:15" ht="22.5" customHeight="1" x14ac:dyDescent="0.15">
      <c r="A33" s="52"/>
      <c r="B33" s="19" t="s">
        <v>122</v>
      </c>
      <c r="C33" s="4">
        <v>10000</v>
      </c>
      <c r="D33" s="4">
        <v>10000</v>
      </c>
      <c r="E33" s="4">
        <v>10000</v>
      </c>
      <c r="F33" s="4">
        <v>10000</v>
      </c>
      <c r="G33" s="4">
        <v>10000</v>
      </c>
      <c r="H33" s="4">
        <v>10000</v>
      </c>
      <c r="I33" s="4">
        <v>10000</v>
      </c>
      <c r="J33" s="4">
        <v>10000</v>
      </c>
      <c r="K33" s="4">
        <v>10000</v>
      </c>
      <c r="L33" s="4">
        <v>10000</v>
      </c>
      <c r="M33" s="4">
        <v>10000</v>
      </c>
      <c r="N33" s="4">
        <v>10000</v>
      </c>
      <c r="O33" s="3">
        <f t="shared" si="1"/>
        <v>120000</v>
      </c>
    </row>
    <row r="34" spans="1:15" ht="22.5" customHeight="1" x14ac:dyDescent="0.15">
      <c r="A34" s="52"/>
      <c r="B34" s="20" t="s">
        <v>123</v>
      </c>
      <c r="C34" s="5">
        <v>10000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>
        <f t="shared" si="1"/>
        <v>10000</v>
      </c>
    </row>
    <row r="35" spans="1:15" ht="22.5" customHeight="1" x14ac:dyDescent="0.15">
      <c r="A35" s="52"/>
      <c r="B35" s="20" t="s">
        <v>124</v>
      </c>
      <c r="C35" s="8">
        <v>5000</v>
      </c>
      <c r="D35" s="8">
        <v>5000</v>
      </c>
      <c r="E35" s="8">
        <v>5000</v>
      </c>
      <c r="F35" s="8">
        <v>5000</v>
      </c>
      <c r="G35" s="8">
        <v>5000</v>
      </c>
      <c r="H35" s="8">
        <v>5000</v>
      </c>
      <c r="I35" s="8">
        <v>5000</v>
      </c>
      <c r="J35" s="8">
        <v>5000</v>
      </c>
      <c r="K35" s="8">
        <v>5000</v>
      </c>
      <c r="L35" s="8">
        <v>5000</v>
      </c>
      <c r="M35" s="8">
        <v>5000</v>
      </c>
      <c r="N35" s="8">
        <v>5000</v>
      </c>
      <c r="O35" s="3">
        <f t="shared" si="1"/>
        <v>60000</v>
      </c>
    </row>
    <row r="36" spans="1:15" ht="22.5" customHeight="1" x14ac:dyDescent="0.15">
      <c r="A36" s="52"/>
      <c r="B36" s="20" t="s">
        <v>125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">
        <f t="shared" si="1"/>
        <v>0</v>
      </c>
    </row>
    <row r="37" spans="1:15" ht="22.5" customHeight="1" x14ac:dyDescent="0.15">
      <c r="A37" s="52"/>
      <c r="B37" s="21" t="s">
        <v>126</v>
      </c>
      <c r="C37" s="5">
        <v>8000</v>
      </c>
      <c r="D37" s="5">
        <v>8000</v>
      </c>
      <c r="E37" s="5">
        <v>8000</v>
      </c>
      <c r="F37" s="5">
        <v>8000</v>
      </c>
      <c r="G37" s="5">
        <v>8000</v>
      </c>
      <c r="H37" s="5">
        <v>8000</v>
      </c>
      <c r="I37" s="5">
        <v>8000</v>
      </c>
      <c r="J37" s="5">
        <v>8000</v>
      </c>
      <c r="K37" s="5">
        <v>8000</v>
      </c>
      <c r="L37" s="5">
        <v>8000</v>
      </c>
      <c r="M37" s="5">
        <v>8000</v>
      </c>
      <c r="N37" s="5">
        <v>8000</v>
      </c>
      <c r="O37" s="3">
        <f t="shared" si="1"/>
        <v>96000</v>
      </c>
    </row>
    <row r="38" spans="1:15" ht="22.5" customHeight="1" x14ac:dyDescent="0.15">
      <c r="A38" s="52"/>
      <c r="B38" s="20" t="s">
        <v>127</v>
      </c>
      <c r="C38" s="5">
        <v>5000</v>
      </c>
      <c r="D38" s="5">
        <v>5000</v>
      </c>
      <c r="E38" s="5">
        <v>5000</v>
      </c>
      <c r="F38" s="5">
        <v>5000</v>
      </c>
      <c r="G38" s="5">
        <v>5000</v>
      </c>
      <c r="H38" s="5">
        <v>5000</v>
      </c>
      <c r="I38" s="5">
        <v>5000</v>
      </c>
      <c r="J38" s="5">
        <v>5000</v>
      </c>
      <c r="K38" s="5">
        <v>5000</v>
      </c>
      <c r="L38" s="5">
        <v>5000</v>
      </c>
      <c r="M38" s="5">
        <v>5000</v>
      </c>
      <c r="N38" s="5">
        <v>5000</v>
      </c>
      <c r="O38" s="3">
        <f t="shared" si="1"/>
        <v>60000</v>
      </c>
    </row>
    <row r="39" spans="1:15" ht="22.5" customHeight="1" thickBot="1" x14ac:dyDescent="0.2">
      <c r="A39" s="53"/>
      <c r="B39" s="20" t="s">
        <v>128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f t="shared" si="1"/>
        <v>0</v>
      </c>
    </row>
    <row r="40" spans="1:15" ht="22.5" customHeight="1" thickBot="1" x14ac:dyDescent="0.2">
      <c r="A40" s="49" t="s">
        <v>129</v>
      </c>
      <c r="B40" s="50"/>
      <c r="C40" s="6">
        <f>SUM(C9:C39)</f>
        <v>544000</v>
      </c>
      <c r="D40" s="6">
        <f t="shared" ref="D40:O40" si="2">SUM(D9:D39)</f>
        <v>534000</v>
      </c>
      <c r="E40" s="6">
        <f t="shared" si="2"/>
        <v>534000</v>
      </c>
      <c r="F40" s="6">
        <f t="shared" si="2"/>
        <v>1134000</v>
      </c>
      <c r="G40" s="6">
        <f t="shared" si="2"/>
        <v>599000</v>
      </c>
      <c r="H40" s="6">
        <f t="shared" si="2"/>
        <v>599000</v>
      </c>
      <c r="I40" s="6">
        <f t="shared" si="2"/>
        <v>599000</v>
      </c>
      <c r="J40" s="6">
        <f t="shared" si="2"/>
        <v>599000</v>
      </c>
      <c r="K40" s="6">
        <f t="shared" si="2"/>
        <v>1464000</v>
      </c>
      <c r="L40" s="6">
        <f t="shared" si="2"/>
        <v>664000</v>
      </c>
      <c r="M40" s="6">
        <f t="shared" si="2"/>
        <v>664000</v>
      </c>
      <c r="N40" s="6">
        <f t="shared" si="2"/>
        <v>664000</v>
      </c>
      <c r="O40" s="9">
        <f t="shared" si="2"/>
        <v>8598000</v>
      </c>
    </row>
    <row r="41" spans="1:15" ht="22.5" customHeight="1" thickBot="1" x14ac:dyDescent="0.2">
      <c r="A41" s="37" t="s">
        <v>3</v>
      </c>
      <c r="B41" s="38"/>
      <c r="C41" s="29">
        <f t="shared" ref="C41:O41" si="3">C8-C40</f>
        <v>57000</v>
      </c>
      <c r="D41" s="29">
        <f t="shared" si="3"/>
        <v>67000</v>
      </c>
      <c r="E41" s="29">
        <f t="shared" si="3"/>
        <v>67000</v>
      </c>
      <c r="F41" s="29">
        <f t="shared" si="3"/>
        <v>-433000</v>
      </c>
      <c r="G41" s="29">
        <f t="shared" si="3"/>
        <v>102000</v>
      </c>
      <c r="H41" s="29">
        <f t="shared" si="3"/>
        <v>102000</v>
      </c>
      <c r="I41" s="29">
        <f t="shared" si="3"/>
        <v>202000</v>
      </c>
      <c r="J41" s="29">
        <f t="shared" si="3"/>
        <v>202000</v>
      </c>
      <c r="K41" s="29">
        <f t="shared" si="3"/>
        <v>-663000</v>
      </c>
      <c r="L41" s="29">
        <f t="shared" si="3"/>
        <v>237000</v>
      </c>
      <c r="M41" s="29">
        <f t="shared" si="3"/>
        <v>237000</v>
      </c>
      <c r="N41" s="29">
        <f t="shared" si="3"/>
        <v>237000</v>
      </c>
      <c r="O41" s="30">
        <f t="shared" si="3"/>
        <v>414000</v>
      </c>
    </row>
  </sheetData>
  <mergeCells count="12">
    <mergeCell ref="A1:C1"/>
    <mergeCell ref="E1:L1"/>
    <mergeCell ref="N1:O1"/>
    <mergeCell ref="E2:L2"/>
    <mergeCell ref="A3:C3"/>
    <mergeCell ref="N3:O3"/>
    <mergeCell ref="A5:B5"/>
    <mergeCell ref="A8:B8"/>
    <mergeCell ref="A40:B40"/>
    <mergeCell ref="A41:B41"/>
    <mergeCell ref="A6:A7"/>
    <mergeCell ref="A9:A39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6587-10B5-4399-9A25-C7FC6CC92B35}">
  <dimension ref="A1:O42"/>
  <sheetViews>
    <sheetView showZeros="0" view="pageBreakPreview" zoomScale="85" zoomScaleNormal="85" zoomScaleSheetLayoutView="85" zoomScalePageLayoutView="90" workbookViewId="0">
      <selection activeCell="C31" sqref="C31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87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72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148</v>
      </c>
      <c r="D4" s="16" t="s">
        <v>55</v>
      </c>
      <c r="E4" s="16" t="s">
        <v>85</v>
      </c>
      <c r="F4" s="16" t="s">
        <v>86</v>
      </c>
      <c r="G4" s="16" t="s">
        <v>87</v>
      </c>
      <c r="H4" s="16" t="s">
        <v>88</v>
      </c>
      <c r="I4" s="16" t="s">
        <v>89</v>
      </c>
      <c r="J4" s="16" t="s">
        <v>90</v>
      </c>
      <c r="K4" s="16" t="s">
        <v>91</v>
      </c>
      <c r="L4" s="16" t="s">
        <v>92</v>
      </c>
      <c r="M4" s="16" t="s">
        <v>93</v>
      </c>
      <c r="N4" s="16" t="s">
        <v>94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s="15" customFormat="1" ht="19.7" customHeight="1" x14ac:dyDescent="0.15">
      <c r="A6" s="55" t="s">
        <v>1</v>
      </c>
      <c r="B6" s="18" t="s">
        <v>96</v>
      </c>
      <c r="C6" s="2"/>
      <c r="D6" s="2">
        <v>570000</v>
      </c>
      <c r="E6" s="2"/>
      <c r="F6" s="2"/>
      <c r="G6" s="2">
        <v>570000</v>
      </c>
      <c r="H6" s="2">
        <v>250000</v>
      </c>
      <c r="I6" s="2"/>
      <c r="J6" s="2"/>
      <c r="K6" s="2">
        <v>570000</v>
      </c>
      <c r="L6" s="2"/>
      <c r="M6" s="2">
        <v>2530000</v>
      </c>
      <c r="N6" s="2"/>
      <c r="O6" s="3">
        <f>SUM(C6:N6)</f>
        <v>4490000</v>
      </c>
    </row>
    <row r="7" spans="1:15" s="15" customFormat="1" ht="19.7" customHeight="1" x14ac:dyDescent="0.15">
      <c r="A7" s="56"/>
      <c r="B7" s="19" t="s">
        <v>173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>SUM(C7:N7)</f>
        <v>0</v>
      </c>
    </row>
    <row r="8" spans="1:15" s="15" customFormat="1" ht="19.7" customHeight="1" thickBot="1" x14ac:dyDescent="0.2">
      <c r="A8" s="60"/>
      <c r="B8" s="33" t="s">
        <v>174</v>
      </c>
      <c r="C8" s="32">
        <v>55000</v>
      </c>
      <c r="D8" s="32">
        <v>55000</v>
      </c>
      <c r="E8" s="32">
        <v>55000</v>
      </c>
      <c r="F8" s="32">
        <v>55000</v>
      </c>
      <c r="G8" s="32">
        <v>55000</v>
      </c>
      <c r="H8" s="32">
        <v>55000</v>
      </c>
      <c r="I8" s="32">
        <v>55000</v>
      </c>
      <c r="J8" s="32">
        <v>55000</v>
      </c>
      <c r="K8" s="32">
        <v>55000</v>
      </c>
      <c r="L8" s="32">
        <v>55000</v>
      </c>
      <c r="M8" s="32">
        <v>55000</v>
      </c>
      <c r="N8" s="32">
        <v>55000</v>
      </c>
      <c r="O8" s="3">
        <f t="shared" ref="O8" si="0">SUM(C8:N8)</f>
        <v>660000</v>
      </c>
    </row>
    <row r="9" spans="1:15" ht="22.5" customHeight="1" thickBot="1" x14ac:dyDescent="0.2">
      <c r="A9" s="47" t="s">
        <v>57</v>
      </c>
      <c r="B9" s="54"/>
      <c r="C9" s="6">
        <f>SUM(C6:C8)</f>
        <v>55000</v>
      </c>
      <c r="D9" s="6">
        <f>SUM(D6:D8)</f>
        <v>625000</v>
      </c>
      <c r="E9" s="6">
        <f t="shared" ref="E9:N9" si="1">SUM(E6:E8)</f>
        <v>55000</v>
      </c>
      <c r="F9" s="6">
        <f t="shared" si="1"/>
        <v>55000</v>
      </c>
      <c r="G9" s="6">
        <f t="shared" si="1"/>
        <v>625000</v>
      </c>
      <c r="H9" s="6">
        <f t="shared" si="1"/>
        <v>305000</v>
      </c>
      <c r="I9" s="6">
        <f t="shared" si="1"/>
        <v>55000</v>
      </c>
      <c r="J9" s="6">
        <f t="shared" si="1"/>
        <v>55000</v>
      </c>
      <c r="K9" s="6">
        <f t="shared" si="1"/>
        <v>625000</v>
      </c>
      <c r="L9" s="6">
        <f t="shared" si="1"/>
        <v>55000</v>
      </c>
      <c r="M9" s="6">
        <f t="shared" si="1"/>
        <v>2585000</v>
      </c>
      <c r="N9" s="6">
        <f t="shared" si="1"/>
        <v>55000</v>
      </c>
      <c r="O9" s="7">
        <f>SUM(C9:N9)</f>
        <v>5150000</v>
      </c>
    </row>
    <row r="10" spans="1:15" ht="22.5" customHeight="1" x14ac:dyDescent="0.15">
      <c r="A10" s="55" t="s">
        <v>2</v>
      </c>
      <c r="B10" s="18" t="s">
        <v>99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">
        <f>SUM(C10:N10)</f>
        <v>0</v>
      </c>
    </row>
    <row r="11" spans="1:15" ht="22.5" customHeight="1" x14ac:dyDescent="0.15">
      <c r="A11" s="56"/>
      <c r="B11" s="18" t="s">
        <v>100</v>
      </c>
      <c r="C11" s="22">
        <v>580000</v>
      </c>
      <c r="D11" s="22">
        <v>580000</v>
      </c>
      <c r="E11" s="22">
        <v>580000</v>
      </c>
      <c r="F11" s="22">
        <v>580000</v>
      </c>
      <c r="G11" s="22">
        <v>580000</v>
      </c>
      <c r="H11" s="22">
        <v>580000</v>
      </c>
      <c r="I11" s="22">
        <v>580000</v>
      </c>
      <c r="J11" s="22">
        <v>580000</v>
      </c>
      <c r="K11" s="22">
        <v>580000</v>
      </c>
      <c r="L11" s="22">
        <v>580000</v>
      </c>
      <c r="M11" s="22">
        <v>580000</v>
      </c>
      <c r="N11" s="22">
        <v>580000</v>
      </c>
      <c r="O11" s="3">
        <f t="shared" ref="O11:O40" si="2">SUM(C11:N11)</f>
        <v>6960000</v>
      </c>
    </row>
    <row r="12" spans="1:15" ht="22.5" customHeight="1" x14ac:dyDescent="0.15">
      <c r="A12" s="56"/>
      <c r="B12" s="18" t="s">
        <v>101</v>
      </c>
      <c r="C12" s="2"/>
      <c r="D12" s="2"/>
      <c r="E12" s="2"/>
      <c r="F12" s="2">
        <v>350000</v>
      </c>
      <c r="G12" s="2"/>
      <c r="H12" s="2"/>
      <c r="I12" s="2"/>
      <c r="J12" s="2"/>
      <c r="K12" s="2">
        <v>400000</v>
      </c>
      <c r="L12" s="2"/>
      <c r="M12" s="2"/>
      <c r="N12" s="2"/>
      <c r="O12" s="3">
        <f t="shared" si="2"/>
        <v>750000</v>
      </c>
    </row>
    <row r="13" spans="1:15" ht="22.5" customHeight="1" x14ac:dyDescent="0.15">
      <c r="A13" s="56"/>
      <c r="B13" s="18" t="s">
        <v>102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 t="shared" si="2"/>
        <v>0</v>
      </c>
    </row>
    <row r="14" spans="1:15" ht="22.5" customHeight="1" x14ac:dyDescent="0.15">
      <c r="A14" s="57"/>
      <c r="B14" s="18" t="s">
        <v>103</v>
      </c>
      <c r="C14" s="4">
        <v>45000</v>
      </c>
      <c r="D14" s="4">
        <v>45000</v>
      </c>
      <c r="E14" s="4">
        <v>45000</v>
      </c>
      <c r="F14" s="4">
        <v>45000</v>
      </c>
      <c r="G14" s="4">
        <v>45000</v>
      </c>
      <c r="H14" s="4">
        <v>45000</v>
      </c>
      <c r="I14" s="4">
        <v>45000</v>
      </c>
      <c r="J14" s="4">
        <v>45000</v>
      </c>
      <c r="K14" s="4">
        <v>45000</v>
      </c>
      <c r="L14" s="4">
        <v>45000</v>
      </c>
      <c r="M14" s="4">
        <v>45000</v>
      </c>
      <c r="N14" s="4">
        <v>45000</v>
      </c>
      <c r="O14" s="3">
        <f t="shared" si="2"/>
        <v>540000</v>
      </c>
    </row>
    <row r="15" spans="1:15" ht="22.5" customHeight="1" x14ac:dyDescent="0.15">
      <c r="A15" s="57"/>
      <c r="B15" s="19" t="s">
        <v>104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>
        <f t="shared" si="2"/>
        <v>0</v>
      </c>
    </row>
    <row r="16" spans="1:15" ht="22.5" customHeight="1" x14ac:dyDescent="0.15">
      <c r="A16" s="57"/>
      <c r="B16" s="19" t="s">
        <v>105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>
        <f t="shared" si="2"/>
        <v>0</v>
      </c>
    </row>
    <row r="17" spans="1:15" ht="22.5" customHeight="1" x14ac:dyDescent="0.15">
      <c r="A17" s="57"/>
      <c r="B17" s="20" t="s">
        <v>106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>
        <f t="shared" si="2"/>
        <v>0</v>
      </c>
    </row>
    <row r="18" spans="1:15" ht="22.5" customHeight="1" x14ac:dyDescent="0.15">
      <c r="A18" s="57"/>
      <c r="B18" s="20" t="s">
        <v>107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>
        <f t="shared" si="2"/>
        <v>0</v>
      </c>
    </row>
    <row r="19" spans="1:15" ht="22.5" customHeight="1" x14ac:dyDescent="0.15">
      <c r="A19" s="57"/>
      <c r="B19" s="19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>
        <f t="shared" si="2"/>
        <v>0</v>
      </c>
    </row>
    <row r="20" spans="1:15" ht="22.5" customHeight="1" x14ac:dyDescent="0.15">
      <c r="A20" s="57"/>
      <c r="B20" s="19" t="s">
        <v>109</v>
      </c>
      <c r="C20" s="4">
        <v>10000</v>
      </c>
      <c r="D20" s="4">
        <v>10000</v>
      </c>
      <c r="E20" s="4">
        <v>10000</v>
      </c>
      <c r="F20" s="4">
        <v>10000</v>
      </c>
      <c r="G20" s="4">
        <v>10000</v>
      </c>
      <c r="H20" s="4">
        <v>10000</v>
      </c>
      <c r="I20" s="4">
        <v>10000</v>
      </c>
      <c r="J20" s="4">
        <v>10000</v>
      </c>
      <c r="K20" s="4">
        <v>10000</v>
      </c>
      <c r="L20" s="4">
        <v>10000</v>
      </c>
      <c r="M20" s="4">
        <v>10000</v>
      </c>
      <c r="N20" s="4">
        <v>10000</v>
      </c>
      <c r="O20" s="3">
        <f t="shared" si="2"/>
        <v>120000</v>
      </c>
    </row>
    <row r="21" spans="1:15" ht="22.5" customHeight="1" x14ac:dyDescent="0.15">
      <c r="A21" s="57"/>
      <c r="B21" s="20" t="s">
        <v>110</v>
      </c>
      <c r="C21" s="8">
        <v>5000</v>
      </c>
      <c r="D21" s="8">
        <v>5000</v>
      </c>
      <c r="E21" s="8">
        <v>5000</v>
      </c>
      <c r="F21" s="8">
        <v>5000</v>
      </c>
      <c r="G21" s="8">
        <v>5000</v>
      </c>
      <c r="H21" s="8">
        <v>5000</v>
      </c>
      <c r="I21" s="8">
        <v>5000</v>
      </c>
      <c r="J21" s="8">
        <v>5000</v>
      </c>
      <c r="K21" s="8">
        <v>5000</v>
      </c>
      <c r="L21" s="8">
        <v>5000</v>
      </c>
      <c r="M21" s="8">
        <v>5000</v>
      </c>
      <c r="N21" s="8">
        <v>5000</v>
      </c>
      <c r="O21" s="3">
        <f t="shared" si="2"/>
        <v>60000</v>
      </c>
    </row>
    <row r="22" spans="1:15" ht="22.5" customHeight="1" x14ac:dyDescent="0.15">
      <c r="A22" s="57"/>
      <c r="B22" s="19" t="s">
        <v>111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>
        <f t="shared" si="2"/>
        <v>0</v>
      </c>
    </row>
    <row r="23" spans="1:15" ht="22.5" customHeight="1" x14ac:dyDescent="0.15">
      <c r="A23" s="57"/>
      <c r="B23" s="19" t="s">
        <v>133</v>
      </c>
      <c r="C23" s="4">
        <v>3000</v>
      </c>
      <c r="D23" s="4">
        <v>3000</v>
      </c>
      <c r="E23" s="4">
        <v>3000</v>
      </c>
      <c r="F23" s="4">
        <v>3000</v>
      </c>
      <c r="G23" s="4">
        <v>3000</v>
      </c>
      <c r="H23" s="4">
        <v>3000</v>
      </c>
      <c r="I23" s="4">
        <v>3000</v>
      </c>
      <c r="J23" s="4">
        <v>3000</v>
      </c>
      <c r="K23" s="4">
        <v>3000</v>
      </c>
      <c r="L23" s="4">
        <v>3000</v>
      </c>
      <c r="M23" s="4">
        <v>3000</v>
      </c>
      <c r="N23" s="4">
        <v>3000</v>
      </c>
      <c r="O23" s="3">
        <f t="shared" si="2"/>
        <v>36000</v>
      </c>
    </row>
    <row r="24" spans="1:15" ht="22.5" customHeight="1" x14ac:dyDescent="0.15">
      <c r="A24" s="57"/>
      <c r="B24" s="19" t="s">
        <v>112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>
        <f t="shared" si="2"/>
        <v>0</v>
      </c>
    </row>
    <row r="25" spans="1:15" ht="22.5" customHeight="1" x14ac:dyDescent="0.15">
      <c r="A25" s="57"/>
      <c r="B25" s="20" t="s">
        <v>113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>
        <f t="shared" si="2"/>
        <v>0</v>
      </c>
    </row>
    <row r="26" spans="1:15" ht="22.5" customHeight="1" x14ac:dyDescent="0.15">
      <c r="A26" s="57"/>
      <c r="B26" s="20" t="s">
        <v>114</v>
      </c>
      <c r="C26" s="8">
        <v>39000</v>
      </c>
      <c r="D26" s="8">
        <v>39000</v>
      </c>
      <c r="E26" s="8">
        <v>39000</v>
      </c>
      <c r="F26" s="8">
        <v>39000</v>
      </c>
      <c r="G26" s="8">
        <v>39000</v>
      </c>
      <c r="H26" s="8">
        <v>39000</v>
      </c>
      <c r="I26" s="8">
        <v>39000</v>
      </c>
      <c r="J26" s="8">
        <v>39000</v>
      </c>
      <c r="K26" s="8">
        <v>39000</v>
      </c>
      <c r="L26" s="8">
        <v>39000</v>
      </c>
      <c r="M26" s="8">
        <v>39000</v>
      </c>
      <c r="N26" s="8">
        <v>39000</v>
      </c>
      <c r="O26" s="3">
        <f t="shared" si="2"/>
        <v>468000</v>
      </c>
    </row>
    <row r="27" spans="1:15" ht="22.5" customHeight="1" x14ac:dyDescent="0.15">
      <c r="A27" s="57"/>
      <c r="B27" s="20" t="s">
        <v>115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>
        <f t="shared" si="2"/>
        <v>0</v>
      </c>
    </row>
    <row r="28" spans="1:15" ht="22.5" customHeight="1" x14ac:dyDescent="0.15">
      <c r="A28" s="57"/>
      <c r="B28" s="20" t="s">
        <v>116</v>
      </c>
      <c r="C28" s="8">
        <v>15000</v>
      </c>
      <c r="D28" s="8">
        <v>15000</v>
      </c>
      <c r="E28" s="8">
        <v>15000</v>
      </c>
      <c r="F28" s="8">
        <v>15000</v>
      </c>
      <c r="G28" s="8">
        <v>15000</v>
      </c>
      <c r="H28" s="8">
        <v>15000</v>
      </c>
      <c r="I28" s="8">
        <v>15000</v>
      </c>
      <c r="J28" s="8">
        <v>15000</v>
      </c>
      <c r="K28" s="8">
        <v>15000</v>
      </c>
      <c r="L28" s="8">
        <v>15000</v>
      </c>
      <c r="M28" s="8">
        <v>15000</v>
      </c>
      <c r="N28" s="8">
        <v>15000</v>
      </c>
      <c r="O28" s="3">
        <f t="shared" si="2"/>
        <v>180000</v>
      </c>
    </row>
    <row r="29" spans="1:15" ht="22.5" customHeight="1" x14ac:dyDescent="0.15">
      <c r="A29" s="57"/>
      <c r="B29" s="20" t="s">
        <v>117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">
        <f t="shared" si="2"/>
        <v>0</v>
      </c>
    </row>
    <row r="30" spans="1:15" ht="22.5" customHeight="1" x14ac:dyDescent="0.15">
      <c r="A30" s="57"/>
      <c r="B30" s="20" t="s">
        <v>118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>
        <f t="shared" si="2"/>
        <v>0</v>
      </c>
    </row>
    <row r="31" spans="1:15" ht="22.5" customHeight="1" x14ac:dyDescent="0.15">
      <c r="A31" s="57"/>
      <c r="B31" s="19" t="s">
        <v>119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f t="shared" si="2"/>
        <v>0</v>
      </c>
    </row>
    <row r="32" spans="1:15" ht="22.5" customHeight="1" x14ac:dyDescent="0.15">
      <c r="A32" s="57"/>
      <c r="B32" s="20" t="s">
        <v>120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3">
        <f t="shared" si="2"/>
        <v>0</v>
      </c>
    </row>
    <row r="33" spans="1:15" ht="22.5" customHeight="1" x14ac:dyDescent="0.15">
      <c r="A33" s="57"/>
      <c r="B33" s="20" t="s">
        <v>121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5"/>
      <c r="O33" s="3">
        <f t="shared" si="2"/>
        <v>0</v>
      </c>
    </row>
    <row r="34" spans="1:15" ht="22.5" customHeight="1" x14ac:dyDescent="0.15">
      <c r="A34" s="57"/>
      <c r="B34" s="19" t="s">
        <v>122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">
        <f t="shared" si="2"/>
        <v>0</v>
      </c>
    </row>
    <row r="35" spans="1:15" ht="22.5" customHeight="1" x14ac:dyDescent="0.15">
      <c r="A35" s="57"/>
      <c r="B35" s="20" t="s">
        <v>123</v>
      </c>
      <c r="C35" s="5">
        <v>5000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>
        <f t="shared" si="2"/>
        <v>5000</v>
      </c>
    </row>
    <row r="36" spans="1:15" ht="22.5" customHeight="1" x14ac:dyDescent="0.15">
      <c r="A36" s="57"/>
      <c r="B36" s="20" t="s">
        <v>124</v>
      </c>
      <c r="C36" s="8">
        <v>1000</v>
      </c>
      <c r="D36" s="8">
        <v>1000</v>
      </c>
      <c r="E36" s="8">
        <v>1000</v>
      </c>
      <c r="F36" s="8">
        <v>1000</v>
      </c>
      <c r="G36" s="8">
        <v>1000</v>
      </c>
      <c r="H36" s="8">
        <v>1000</v>
      </c>
      <c r="I36" s="8">
        <v>1000</v>
      </c>
      <c r="J36" s="8">
        <v>1000</v>
      </c>
      <c r="K36" s="8">
        <v>1000</v>
      </c>
      <c r="L36" s="8">
        <v>1000</v>
      </c>
      <c r="M36" s="8">
        <v>1000</v>
      </c>
      <c r="N36" s="8">
        <v>1000</v>
      </c>
      <c r="O36" s="3">
        <f t="shared" si="2"/>
        <v>12000</v>
      </c>
    </row>
    <row r="37" spans="1:15" ht="22.5" customHeight="1" x14ac:dyDescent="0.15">
      <c r="A37" s="57"/>
      <c r="B37" s="20" t="s">
        <v>125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>
        <f t="shared" si="2"/>
        <v>0</v>
      </c>
    </row>
    <row r="38" spans="1:15" ht="22.5" customHeight="1" x14ac:dyDescent="0.15">
      <c r="A38" s="57"/>
      <c r="B38" s="21" t="s">
        <v>126</v>
      </c>
      <c r="C38" s="5">
        <v>5000</v>
      </c>
      <c r="D38" s="5">
        <v>5000</v>
      </c>
      <c r="E38" s="5">
        <v>5000</v>
      </c>
      <c r="F38" s="5">
        <v>5000</v>
      </c>
      <c r="G38" s="5">
        <v>5000</v>
      </c>
      <c r="H38" s="5">
        <v>5000</v>
      </c>
      <c r="I38" s="5">
        <v>5000</v>
      </c>
      <c r="J38" s="5">
        <v>5000</v>
      </c>
      <c r="K38" s="5">
        <v>5000</v>
      </c>
      <c r="L38" s="5">
        <v>5000</v>
      </c>
      <c r="M38" s="5">
        <v>5000</v>
      </c>
      <c r="N38" s="5">
        <v>5000</v>
      </c>
      <c r="O38" s="3">
        <f t="shared" si="2"/>
        <v>60000</v>
      </c>
    </row>
    <row r="39" spans="1:15" ht="22.5" customHeight="1" x14ac:dyDescent="0.15">
      <c r="A39" s="57"/>
      <c r="B39" s="20" t="s">
        <v>127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f t="shared" si="2"/>
        <v>0</v>
      </c>
    </row>
    <row r="40" spans="1:15" ht="22.5" customHeight="1" thickBot="1" x14ac:dyDescent="0.2">
      <c r="A40" s="57"/>
      <c r="B40" s="20" t="s">
        <v>128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">
        <f t="shared" si="2"/>
        <v>0</v>
      </c>
    </row>
    <row r="41" spans="1:15" ht="22.5" customHeight="1" thickBot="1" x14ac:dyDescent="0.2">
      <c r="A41" s="49" t="s">
        <v>129</v>
      </c>
      <c r="B41" s="50"/>
      <c r="C41" s="6">
        <f>SUM(C10:C40)</f>
        <v>708000</v>
      </c>
      <c r="D41" s="6">
        <f t="shared" ref="D41:O41" si="3">SUM(D10:D40)</f>
        <v>703000</v>
      </c>
      <c r="E41" s="6">
        <f t="shared" si="3"/>
        <v>703000</v>
      </c>
      <c r="F41" s="6">
        <f t="shared" si="3"/>
        <v>1053000</v>
      </c>
      <c r="G41" s="6">
        <f t="shared" si="3"/>
        <v>703000</v>
      </c>
      <c r="H41" s="6">
        <f t="shared" si="3"/>
        <v>703000</v>
      </c>
      <c r="I41" s="6">
        <f t="shared" si="3"/>
        <v>703000</v>
      </c>
      <c r="J41" s="6">
        <f t="shared" si="3"/>
        <v>703000</v>
      </c>
      <c r="K41" s="6">
        <f t="shared" si="3"/>
        <v>1103000</v>
      </c>
      <c r="L41" s="6">
        <f t="shared" si="3"/>
        <v>703000</v>
      </c>
      <c r="M41" s="6">
        <f t="shared" si="3"/>
        <v>703000</v>
      </c>
      <c r="N41" s="6">
        <f t="shared" si="3"/>
        <v>703000</v>
      </c>
      <c r="O41" s="9">
        <f t="shared" si="3"/>
        <v>9191000</v>
      </c>
    </row>
    <row r="42" spans="1:15" ht="22.5" customHeight="1" thickBot="1" x14ac:dyDescent="0.2">
      <c r="A42" s="58" t="s">
        <v>3</v>
      </c>
      <c r="B42" s="59"/>
      <c r="C42" s="29">
        <f t="shared" ref="C42:L42" si="4">C9-C41</f>
        <v>-653000</v>
      </c>
      <c r="D42" s="29">
        <f t="shared" si="4"/>
        <v>-78000</v>
      </c>
      <c r="E42" s="29">
        <f t="shared" si="4"/>
        <v>-648000</v>
      </c>
      <c r="F42" s="29">
        <f t="shared" si="4"/>
        <v>-998000</v>
      </c>
      <c r="G42" s="29">
        <f t="shared" si="4"/>
        <v>-78000</v>
      </c>
      <c r="H42" s="29">
        <f t="shared" si="4"/>
        <v>-398000</v>
      </c>
      <c r="I42" s="29">
        <f t="shared" si="4"/>
        <v>-648000</v>
      </c>
      <c r="J42" s="29">
        <f t="shared" si="4"/>
        <v>-648000</v>
      </c>
      <c r="K42" s="29">
        <f t="shared" si="4"/>
        <v>-478000</v>
      </c>
      <c r="L42" s="29">
        <f t="shared" si="4"/>
        <v>-648000</v>
      </c>
      <c r="M42" s="29">
        <f>M9-M41</f>
        <v>1882000</v>
      </c>
      <c r="N42" s="29">
        <f>N9-N41</f>
        <v>-648000</v>
      </c>
      <c r="O42" s="30">
        <f>O9-O41</f>
        <v>-4041000</v>
      </c>
    </row>
  </sheetData>
  <mergeCells count="12">
    <mergeCell ref="A5:B5"/>
    <mergeCell ref="A9:B9"/>
    <mergeCell ref="A10:A40"/>
    <mergeCell ref="A41:B41"/>
    <mergeCell ref="A42:B42"/>
    <mergeCell ref="A6:A8"/>
    <mergeCell ref="A1:C1"/>
    <mergeCell ref="E1:L1"/>
    <mergeCell ref="N1:O1"/>
    <mergeCell ref="E2:L2"/>
    <mergeCell ref="A3:C3"/>
    <mergeCell ref="N3:O3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4"/>
  <sheetViews>
    <sheetView showZeros="0" view="pageBreakPreview" zoomScale="75" zoomScaleNormal="100" zoomScaleSheetLayoutView="75" zoomScalePageLayoutView="85" workbookViewId="0">
      <selection activeCell="F36" sqref="F36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34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149</v>
      </c>
      <c r="D4" s="16" t="s">
        <v>150</v>
      </c>
      <c r="E4" s="16" t="s">
        <v>151</v>
      </c>
      <c r="F4" s="16" t="s">
        <v>152</v>
      </c>
      <c r="G4" s="16" t="s">
        <v>153</v>
      </c>
      <c r="H4" s="16" t="s">
        <v>154</v>
      </c>
      <c r="I4" s="16" t="s">
        <v>155</v>
      </c>
      <c r="J4" s="16" t="s">
        <v>156</v>
      </c>
      <c r="K4" s="16" t="s">
        <v>157</v>
      </c>
      <c r="L4" s="16" t="s">
        <v>158</v>
      </c>
      <c r="M4" s="16" t="s">
        <v>159</v>
      </c>
      <c r="N4" s="16" t="s">
        <v>160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ht="22.5" customHeight="1" x14ac:dyDescent="0.15">
      <c r="A6" s="52" t="s">
        <v>1</v>
      </c>
      <c r="B6" s="18" t="s">
        <v>81</v>
      </c>
      <c r="C6" s="2">
        <v>50000</v>
      </c>
      <c r="D6" s="2">
        <v>70000</v>
      </c>
      <c r="E6" s="2">
        <v>70000</v>
      </c>
      <c r="F6" s="2">
        <v>70000</v>
      </c>
      <c r="G6" s="2">
        <v>80000</v>
      </c>
      <c r="H6" s="2">
        <v>150000</v>
      </c>
      <c r="I6" s="2">
        <v>80000</v>
      </c>
      <c r="J6" s="2">
        <v>120000</v>
      </c>
      <c r="K6" s="2">
        <v>180000</v>
      </c>
      <c r="L6" s="2">
        <v>150000</v>
      </c>
      <c r="M6" s="2">
        <v>150000</v>
      </c>
      <c r="N6" s="2">
        <v>150000</v>
      </c>
      <c r="O6" s="3">
        <f>SUM(C6:N6)</f>
        <v>1320000</v>
      </c>
    </row>
    <row r="7" spans="1:15" ht="22.5" customHeight="1" x14ac:dyDescent="0.15">
      <c r="A7" s="52"/>
      <c r="B7" s="18" t="s">
        <v>61</v>
      </c>
      <c r="C7" s="2">
        <v>80000</v>
      </c>
      <c r="D7" s="2">
        <v>80000</v>
      </c>
      <c r="E7" s="2">
        <v>80000</v>
      </c>
      <c r="F7" s="2">
        <v>80000</v>
      </c>
      <c r="G7" s="2">
        <v>80000</v>
      </c>
      <c r="H7" s="2">
        <v>100000</v>
      </c>
      <c r="I7" s="2">
        <v>80000</v>
      </c>
      <c r="J7" s="2">
        <v>80000</v>
      </c>
      <c r="K7" s="2">
        <v>100000</v>
      </c>
      <c r="L7" s="2">
        <v>100000</v>
      </c>
      <c r="M7" s="2">
        <v>100000</v>
      </c>
      <c r="N7" s="2">
        <v>100000</v>
      </c>
      <c r="O7" s="3">
        <f t="shared" ref="O7:O8" si="0">SUM(C7:N7)</f>
        <v>1060000</v>
      </c>
    </row>
    <row r="8" spans="1:15" ht="26.25" customHeight="1" thickBot="1" x14ac:dyDescent="0.2">
      <c r="A8" s="52"/>
      <c r="B8" s="18" t="s">
        <v>56</v>
      </c>
      <c r="C8" s="2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f t="shared" si="0"/>
        <v>0</v>
      </c>
    </row>
    <row r="9" spans="1:15" ht="22.5" customHeight="1" thickBot="1" x14ac:dyDescent="0.2">
      <c r="A9" s="47" t="s">
        <v>60</v>
      </c>
      <c r="B9" s="48"/>
      <c r="C9" s="6">
        <f t="shared" ref="C9" si="1">SUM(C6:C8)</f>
        <v>130000</v>
      </c>
      <c r="D9" s="6">
        <f t="shared" ref="D9:N9" si="2">SUM(D6:D8)</f>
        <v>150000</v>
      </c>
      <c r="E9" s="6">
        <f t="shared" si="2"/>
        <v>150000</v>
      </c>
      <c r="F9" s="6">
        <f t="shared" si="2"/>
        <v>150000</v>
      </c>
      <c r="G9" s="6">
        <f t="shared" si="2"/>
        <v>160000</v>
      </c>
      <c r="H9" s="6">
        <f t="shared" si="2"/>
        <v>250000</v>
      </c>
      <c r="I9" s="6">
        <f t="shared" si="2"/>
        <v>160000</v>
      </c>
      <c r="J9" s="6">
        <f t="shared" si="2"/>
        <v>200000</v>
      </c>
      <c r="K9" s="6">
        <f t="shared" si="2"/>
        <v>280000</v>
      </c>
      <c r="L9" s="6">
        <f t="shared" si="2"/>
        <v>250000</v>
      </c>
      <c r="M9" s="6">
        <f t="shared" si="2"/>
        <v>250000</v>
      </c>
      <c r="N9" s="6">
        <f t="shared" si="2"/>
        <v>250000</v>
      </c>
      <c r="O9" s="7">
        <f>SUM(C9:N9)</f>
        <v>2380000</v>
      </c>
    </row>
    <row r="10" spans="1:15" ht="22.5" customHeight="1" x14ac:dyDescent="0.15">
      <c r="A10" s="51" t="s">
        <v>2</v>
      </c>
      <c r="B10" s="18" t="s">
        <v>99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">
        <f t="shared" ref="O10:O39" si="3">SUM(C10:N10)</f>
        <v>0</v>
      </c>
    </row>
    <row r="11" spans="1:15" ht="22.5" customHeight="1" x14ac:dyDescent="0.15">
      <c r="A11" s="52"/>
      <c r="B11" s="18" t="s">
        <v>100</v>
      </c>
      <c r="C11" s="22">
        <v>230000</v>
      </c>
      <c r="D11" s="22">
        <v>230000</v>
      </c>
      <c r="E11" s="22">
        <v>230000</v>
      </c>
      <c r="F11" s="22">
        <v>230000</v>
      </c>
      <c r="G11" s="22">
        <v>230000</v>
      </c>
      <c r="H11" s="22">
        <v>230000</v>
      </c>
      <c r="I11" s="22">
        <v>230000</v>
      </c>
      <c r="J11" s="22">
        <v>230000</v>
      </c>
      <c r="K11" s="22">
        <v>230000</v>
      </c>
      <c r="L11" s="22">
        <v>230000</v>
      </c>
      <c r="M11" s="22">
        <v>230000</v>
      </c>
      <c r="N11" s="22">
        <v>230000</v>
      </c>
      <c r="O11" s="3">
        <f t="shared" si="3"/>
        <v>2760000</v>
      </c>
    </row>
    <row r="12" spans="1:15" ht="22.5" customHeight="1" x14ac:dyDescent="0.15">
      <c r="A12" s="52"/>
      <c r="B12" s="18" t="s">
        <v>101</v>
      </c>
      <c r="C12" s="2"/>
      <c r="D12" s="2"/>
      <c r="E12" s="2"/>
      <c r="F12" s="2">
        <v>200000</v>
      </c>
      <c r="G12" s="2"/>
      <c r="H12" s="2"/>
      <c r="I12" s="2"/>
      <c r="J12" s="2"/>
      <c r="K12" s="2">
        <v>230000</v>
      </c>
      <c r="L12" s="2"/>
      <c r="M12" s="2"/>
      <c r="N12" s="2"/>
      <c r="O12" s="3">
        <f t="shared" si="3"/>
        <v>430000</v>
      </c>
    </row>
    <row r="13" spans="1:15" ht="22.5" customHeight="1" x14ac:dyDescent="0.15">
      <c r="A13" s="52"/>
      <c r="B13" s="18" t="s">
        <v>102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 t="shared" si="3"/>
        <v>0</v>
      </c>
    </row>
    <row r="14" spans="1:15" ht="22.5" customHeight="1" x14ac:dyDescent="0.15">
      <c r="A14" s="52"/>
      <c r="B14" s="18" t="s">
        <v>103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>
        <f t="shared" si="3"/>
        <v>0</v>
      </c>
    </row>
    <row r="15" spans="1:15" ht="22.5" customHeight="1" x14ac:dyDescent="0.15">
      <c r="A15" s="52"/>
      <c r="B15" s="19" t="s">
        <v>104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>
        <f t="shared" si="3"/>
        <v>0</v>
      </c>
    </row>
    <row r="16" spans="1:15" ht="22.5" customHeight="1" x14ac:dyDescent="0.15">
      <c r="A16" s="52"/>
      <c r="B16" s="19" t="s">
        <v>105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>
        <f t="shared" si="3"/>
        <v>0</v>
      </c>
    </row>
    <row r="17" spans="1:15" ht="22.5" customHeight="1" x14ac:dyDescent="0.15">
      <c r="A17" s="52"/>
      <c r="B17" s="20" t="s">
        <v>106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>
        <f t="shared" si="3"/>
        <v>0</v>
      </c>
    </row>
    <row r="18" spans="1:15" ht="22.5" customHeight="1" x14ac:dyDescent="0.15">
      <c r="A18" s="52"/>
      <c r="B18" s="20" t="s">
        <v>107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>
        <f t="shared" si="3"/>
        <v>0</v>
      </c>
    </row>
    <row r="19" spans="1:15" ht="22.5" customHeight="1" x14ac:dyDescent="0.15">
      <c r="A19" s="52"/>
      <c r="B19" s="19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>
        <f t="shared" si="3"/>
        <v>0</v>
      </c>
    </row>
    <row r="20" spans="1:15" ht="22.5" customHeight="1" x14ac:dyDescent="0.15">
      <c r="A20" s="52"/>
      <c r="B20" s="19" t="s">
        <v>109</v>
      </c>
      <c r="C20" s="4">
        <v>5000</v>
      </c>
      <c r="D20" s="4">
        <v>5000</v>
      </c>
      <c r="E20" s="4">
        <v>5000</v>
      </c>
      <c r="F20" s="4">
        <v>5000</v>
      </c>
      <c r="G20" s="4">
        <v>5000</v>
      </c>
      <c r="H20" s="4">
        <v>5000</v>
      </c>
      <c r="I20" s="4">
        <v>5000</v>
      </c>
      <c r="J20" s="4">
        <v>5000</v>
      </c>
      <c r="K20" s="4">
        <v>5000</v>
      </c>
      <c r="L20" s="4">
        <v>5000</v>
      </c>
      <c r="M20" s="4">
        <v>5000</v>
      </c>
      <c r="N20" s="4">
        <v>5000</v>
      </c>
      <c r="O20" s="3">
        <f t="shared" si="3"/>
        <v>60000</v>
      </c>
    </row>
    <row r="21" spans="1:15" ht="22.5" customHeight="1" x14ac:dyDescent="0.15">
      <c r="A21" s="52"/>
      <c r="B21" s="20" t="s">
        <v>110</v>
      </c>
      <c r="C21" s="8">
        <v>1000</v>
      </c>
      <c r="D21" s="8">
        <v>1000</v>
      </c>
      <c r="E21" s="8">
        <v>1000</v>
      </c>
      <c r="F21" s="8">
        <v>1000</v>
      </c>
      <c r="G21" s="8">
        <v>1000</v>
      </c>
      <c r="H21" s="8">
        <v>1000</v>
      </c>
      <c r="I21" s="8">
        <v>1000</v>
      </c>
      <c r="J21" s="8">
        <v>1000</v>
      </c>
      <c r="K21" s="8">
        <v>1000</v>
      </c>
      <c r="L21" s="8">
        <v>1000</v>
      </c>
      <c r="M21" s="8">
        <v>1000</v>
      </c>
      <c r="N21" s="8">
        <v>1000</v>
      </c>
      <c r="O21" s="3">
        <f t="shared" si="3"/>
        <v>12000</v>
      </c>
    </row>
    <row r="22" spans="1:15" ht="22.5" customHeight="1" x14ac:dyDescent="0.15">
      <c r="A22" s="52"/>
      <c r="B22" s="19" t="s">
        <v>111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>
        <f t="shared" si="3"/>
        <v>0</v>
      </c>
    </row>
    <row r="23" spans="1:15" ht="22.5" customHeight="1" x14ac:dyDescent="0.15">
      <c r="A23" s="52"/>
      <c r="B23" s="19" t="s">
        <v>133</v>
      </c>
      <c r="C23" s="4">
        <v>2000</v>
      </c>
      <c r="D23" s="4">
        <v>2000</v>
      </c>
      <c r="E23" s="4">
        <v>2000</v>
      </c>
      <c r="F23" s="4">
        <v>2000</v>
      </c>
      <c r="G23" s="4">
        <v>2000</v>
      </c>
      <c r="H23" s="4">
        <v>2000</v>
      </c>
      <c r="I23" s="4">
        <v>2000</v>
      </c>
      <c r="J23" s="4">
        <v>2000</v>
      </c>
      <c r="K23" s="4">
        <v>2000</v>
      </c>
      <c r="L23" s="4">
        <v>2000</v>
      </c>
      <c r="M23" s="4">
        <v>2000</v>
      </c>
      <c r="N23" s="4">
        <v>2000</v>
      </c>
      <c r="O23" s="3">
        <f t="shared" si="3"/>
        <v>24000</v>
      </c>
    </row>
    <row r="24" spans="1:15" ht="22.5" customHeight="1" x14ac:dyDescent="0.15">
      <c r="A24" s="52"/>
      <c r="B24" s="19" t="s">
        <v>112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>
        <f t="shared" si="3"/>
        <v>0</v>
      </c>
    </row>
    <row r="25" spans="1:15" ht="22.5" customHeight="1" x14ac:dyDescent="0.15">
      <c r="A25" s="52"/>
      <c r="B25" s="20" t="s">
        <v>113</v>
      </c>
      <c r="C25" s="8">
        <v>20000</v>
      </c>
      <c r="D25" s="8">
        <v>20000</v>
      </c>
      <c r="E25" s="8">
        <v>20000</v>
      </c>
      <c r="F25" s="8">
        <v>20000</v>
      </c>
      <c r="G25" s="8">
        <v>20000</v>
      </c>
      <c r="H25" s="8">
        <v>20000</v>
      </c>
      <c r="I25" s="8">
        <v>20000</v>
      </c>
      <c r="J25" s="8">
        <v>20000</v>
      </c>
      <c r="K25" s="8">
        <v>20000</v>
      </c>
      <c r="L25" s="8">
        <v>20000</v>
      </c>
      <c r="M25" s="8">
        <v>20000</v>
      </c>
      <c r="N25" s="8">
        <v>20000</v>
      </c>
      <c r="O25" s="3">
        <f t="shared" si="3"/>
        <v>240000</v>
      </c>
    </row>
    <row r="26" spans="1:15" ht="22.5" customHeight="1" x14ac:dyDescent="0.15">
      <c r="A26" s="52"/>
      <c r="B26" s="20" t="s">
        <v>114</v>
      </c>
      <c r="C26" s="8">
        <v>12000</v>
      </c>
      <c r="D26" s="8">
        <v>12000</v>
      </c>
      <c r="E26" s="8">
        <v>12000</v>
      </c>
      <c r="F26" s="8">
        <v>12000</v>
      </c>
      <c r="G26" s="8">
        <v>12000</v>
      </c>
      <c r="H26" s="8">
        <v>12000</v>
      </c>
      <c r="I26" s="8">
        <v>12000</v>
      </c>
      <c r="J26" s="8">
        <v>12000</v>
      </c>
      <c r="K26" s="8">
        <v>12000</v>
      </c>
      <c r="L26" s="8">
        <v>12000</v>
      </c>
      <c r="M26" s="8">
        <v>12000</v>
      </c>
      <c r="N26" s="8">
        <v>12000</v>
      </c>
      <c r="O26" s="3">
        <f t="shared" si="3"/>
        <v>144000</v>
      </c>
    </row>
    <row r="27" spans="1:15" ht="22.5" customHeight="1" x14ac:dyDescent="0.15">
      <c r="A27" s="52"/>
      <c r="B27" s="20" t="s">
        <v>115</v>
      </c>
      <c r="C27" s="8">
        <v>2000</v>
      </c>
      <c r="D27" s="8">
        <v>2000</v>
      </c>
      <c r="E27" s="8">
        <v>2000</v>
      </c>
      <c r="F27" s="8">
        <v>2000</v>
      </c>
      <c r="G27" s="8">
        <v>2000</v>
      </c>
      <c r="H27" s="8">
        <v>2000</v>
      </c>
      <c r="I27" s="8">
        <v>2000</v>
      </c>
      <c r="J27" s="8">
        <v>2000</v>
      </c>
      <c r="K27" s="8">
        <v>2000</v>
      </c>
      <c r="L27" s="8">
        <v>2000</v>
      </c>
      <c r="M27" s="8">
        <v>2000</v>
      </c>
      <c r="N27" s="8">
        <v>2000</v>
      </c>
      <c r="O27" s="3">
        <f t="shared" si="3"/>
        <v>24000</v>
      </c>
    </row>
    <row r="28" spans="1:15" ht="22.5" customHeight="1" x14ac:dyDescent="0.15">
      <c r="A28" s="52"/>
      <c r="B28" s="20" t="s">
        <v>116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>
        <f t="shared" si="3"/>
        <v>0</v>
      </c>
    </row>
    <row r="29" spans="1:15" ht="22.5" customHeight="1" x14ac:dyDescent="0.15">
      <c r="A29" s="52"/>
      <c r="B29" s="20" t="s">
        <v>117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">
        <f t="shared" si="3"/>
        <v>0</v>
      </c>
    </row>
    <row r="30" spans="1:15" ht="22.5" customHeight="1" x14ac:dyDescent="0.15">
      <c r="A30" s="52"/>
      <c r="B30" s="20" t="s">
        <v>118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>
        <f t="shared" si="3"/>
        <v>0</v>
      </c>
    </row>
    <row r="31" spans="1:15" ht="22.5" customHeight="1" x14ac:dyDescent="0.15">
      <c r="A31" s="52"/>
      <c r="B31" s="19" t="s">
        <v>119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f t="shared" si="3"/>
        <v>0</v>
      </c>
    </row>
    <row r="32" spans="1:15" ht="22.5" customHeight="1" x14ac:dyDescent="0.15">
      <c r="A32" s="52"/>
      <c r="B32" s="20" t="s">
        <v>120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">
        <f t="shared" si="3"/>
        <v>0</v>
      </c>
    </row>
    <row r="33" spans="1:15" ht="22.5" customHeight="1" x14ac:dyDescent="0.15">
      <c r="A33" s="52"/>
      <c r="B33" s="20" t="s">
        <v>121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>
        <f t="shared" si="3"/>
        <v>0</v>
      </c>
    </row>
    <row r="34" spans="1:15" ht="22.5" customHeight="1" x14ac:dyDescent="0.15">
      <c r="A34" s="52"/>
      <c r="B34" s="19" t="s">
        <v>122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">
        <f t="shared" si="3"/>
        <v>0</v>
      </c>
    </row>
    <row r="35" spans="1:15" ht="22.5" customHeight="1" x14ac:dyDescent="0.15">
      <c r="A35" s="52"/>
      <c r="B35" s="20" t="s">
        <v>123</v>
      </c>
      <c r="C35" s="5">
        <v>5000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>
        <f t="shared" si="3"/>
        <v>5000</v>
      </c>
    </row>
    <row r="36" spans="1:15" ht="22.5" customHeight="1" x14ac:dyDescent="0.15">
      <c r="A36" s="52"/>
      <c r="B36" s="20" t="s">
        <v>124</v>
      </c>
      <c r="C36" s="8"/>
      <c r="D36" s="8"/>
      <c r="E36" s="8"/>
      <c r="F36" s="8">
        <v>20000</v>
      </c>
      <c r="G36" s="8"/>
      <c r="H36" s="8"/>
      <c r="I36" s="8"/>
      <c r="J36" s="8"/>
      <c r="K36" s="8"/>
      <c r="L36" s="8">
        <v>20000</v>
      </c>
      <c r="M36" s="8"/>
      <c r="N36" s="8"/>
      <c r="O36" s="3">
        <f t="shared" si="3"/>
        <v>40000</v>
      </c>
    </row>
    <row r="37" spans="1:15" ht="22.5" customHeight="1" x14ac:dyDescent="0.15">
      <c r="A37" s="52"/>
      <c r="B37" s="20" t="s">
        <v>125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>
        <f t="shared" si="3"/>
        <v>0</v>
      </c>
    </row>
    <row r="38" spans="1:15" ht="22.5" customHeight="1" x14ac:dyDescent="0.15">
      <c r="A38" s="52"/>
      <c r="B38" s="21" t="s">
        <v>126</v>
      </c>
      <c r="C38" s="5">
        <v>7000</v>
      </c>
      <c r="D38" s="5">
        <v>7000</v>
      </c>
      <c r="E38" s="5">
        <v>7000</v>
      </c>
      <c r="F38" s="5">
        <v>7000</v>
      </c>
      <c r="G38" s="5">
        <v>7000</v>
      </c>
      <c r="H38" s="5">
        <v>7000</v>
      </c>
      <c r="I38" s="5">
        <v>7000</v>
      </c>
      <c r="J38" s="5">
        <v>7000</v>
      </c>
      <c r="K38" s="5">
        <v>7000</v>
      </c>
      <c r="L38" s="5">
        <v>7000</v>
      </c>
      <c r="M38" s="5">
        <v>7000</v>
      </c>
      <c r="N38" s="5">
        <v>7000</v>
      </c>
      <c r="O38" s="3">
        <f t="shared" si="3"/>
        <v>84000</v>
      </c>
    </row>
    <row r="39" spans="1:15" ht="22.5" customHeight="1" x14ac:dyDescent="0.15">
      <c r="A39" s="52"/>
      <c r="B39" s="20" t="s">
        <v>127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f t="shared" si="3"/>
        <v>0</v>
      </c>
    </row>
    <row r="40" spans="1:15" ht="22.5" customHeight="1" thickBot="1" x14ac:dyDescent="0.2">
      <c r="A40" s="53"/>
      <c r="B40" s="20" t="s">
        <v>128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">
        <f>SUM(C40:N40)</f>
        <v>0</v>
      </c>
    </row>
    <row r="41" spans="1:15" ht="22.5" customHeight="1" thickBot="1" x14ac:dyDescent="0.2">
      <c r="A41" s="49" t="s">
        <v>129</v>
      </c>
      <c r="B41" s="50"/>
      <c r="C41" s="6">
        <f>SUM(C10:C40)</f>
        <v>284000</v>
      </c>
      <c r="D41" s="6">
        <f t="shared" ref="D41:O41" si="4">SUM(D10:D40)</f>
        <v>279000</v>
      </c>
      <c r="E41" s="6">
        <f t="shared" si="4"/>
        <v>279000</v>
      </c>
      <c r="F41" s="6">
        <f t="shared" si="4"/>
        <v>499000</v>
      </c>
      <c r="G41" s="6">
        <f t="shared" si="4"/>
        <v>279000</v>
      </c>
      <c r="H41" s="6">
        <f t="shared" si="4"/>
        <v>279000</v>
      </c>
      <c r="I41" s="6">
        <f t="shared" si="4"/>
        <v>279000</v>
      </c>
      <c r="J41" s="6">
        <f t="shared" si="4"/>
        <v>279000</v>
      </c>
      <c r="K41" s="6">
        <f t="shared" si="4"/>
        <v>509000</v>
      </c>
      <c r="L41" s="6">
        <f t="shared" si="4"/>
        <v>299000</v>
      </c>
      <c r="M41" s="6">
        <f t="shared" si="4"/>
        <v>279000</v>
      </c>
      <c r="N41" s="6">
        <f t="shared" si="4"/>
        <v>279000</v>
      </c>
      <c r="O41" s="9">
        <f t="shared" si="4"/>
        <v>3823000</v>
      </c>
    </row>
    <row r="42" spans="1:15" ht="22.5" customHeight="1" thickBot="1" x14ac:dyDescent="0.2">
      <c r="A42" s="58" t="s">
        <v>3</v>
      </c>
      <c r="B42" s="59"/>
      <c r="C42" s="29">
        <f t="shared" ref="C42:O42" si="5">C9-C41</f>
        <v>-154000</v>
      </c>
      <c r="D42" s="29">
        <f t="shared" si="5"/>
        <v>-129000</v>
      </c>
      <c r="E42" s="29">
        <f t="shared" si="5"/>
        <v>-129000</v>
      </c>
      <c r="F42" s="29">
        <f t="shared" si="5"/>
        <v>-349000</v>
      </c>
      <c r="G42" s="29">
        <f t="shared" si="5"/>
        <v>-119000</v>
      </c>
      <c r="H42" s="29">
        <f t="shared" si="5"/>
        <v>-29000</v>
      </c>
      <c r="I42" s="29">
        <f t="shared" si="5"/>
        <v>-119000</v>
      </c>
      <c r="J42" s="29">
        <f t="shared" si="5"/>
        <v>-79000</v>
      </c>
      <c r="K42" s="29">
        <f t="shared" si="5"/>
        <v>-229000</v>
      </c>
      <c r="L42" s="29">
        <f t="shared" si="5"/>
        <v>-49000</v>
      </c>
      <c r="M42" s="29">
        <f t="shared" si="5"/>
        <v>-29000</v>
      </c>
      <c r="N42" s="29">
        <f t="shared" si="5"/>
        <v>-29000</v>
      </c>
      <c r="O42" s="29">
        <f t="shared" si="5"/>
        <v>-1443000</v>
      </c>
    </row>
    <row r="43" spans="1:15" ht="22.5" customHeight="1" x14ac:dyDescent="0.15"/>
    <row r="44" spans="1:15" ht="22.5" customHeight="1" x14ac:dyDescent="0.15"/>
  </sheetData>
  <mergeCells count="12">
    <mergeCell ref="A42:B42"/>
    <mergeCell ref="A1:C1"/>
    <mergeCell ref="E1:L1"/>
    <mergeCell ref="A6:A8"/>
    <mergeCell ref="A9:B9"/>
    <mergeCell ref="A41:B41"/>
    <mergeCell ref="A10:A40"/>
    <mergeCell ref="N1:O1"/>
    <mergeCell ref="E2:L2"/>
    <mergeCell ref="A3:C3"/>
    <mergeCell ref="N3:O3"/>
    <mergeCell ref="A5:B5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"/>
  <sheetViews>
    <sheetView showZeros="0" view="pageBreakPreview" topLeftCell="A25" zoomScale="75" zoomScaleNormal="100" zoomScaleSheetLayoutView="75" zoomScalePageLayoutView="85" workbookViewId="0">
      <selection activeCell="C37" sqref="C37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29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161</v>
      </c>
      <c r="D4" s="16" t="s">
        <v>162</v>
      </c>
      <c r="E4" s="16" t="s">
        <v>163</v>
      </c>
      <c r="F4" s="16" t="s">
        <v>164</v>
      </c>
      <c r="G4" s="16" t="s">
        <v>165</v>
      </c>
      <c r="H4" s="16" t="s">
        <v>166</v>
      </c>
      <c r="I4" s="16" t="s">
        <v>167</v>
      </c>
      <c r="J4" s="16" t="s">
        <v>168</v>
      </c>
      <c r="K4" s="16" t="s">
        <v>169</v>
      </c>
      <c r="L4" s="16" t="s">
        <v>170</v>
      </c>
      <c r="M4" s="16" t="s">
        <v>171</v>
      </c>
      <c r="N4" s="16" t="s">
        <v>172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ht="22.5" customHeight="1" x14ac:dyDescent="0.15">
      <c r="A6" s="52" t="s">
        <v>1</v>
      </c>
      <c r="B6" s="18" t="s">
        <v>19</v>
      </c>
      <c r="C6" s="2">
        <v>2500000</v>
      </c>
      <c r="D6" s="2">
        <v>2800000</v>
      </c>
      <c r="E6" s="2">
        <v>3000000</v>
      </c>
      <c r="F6" s="2">
        <v>3000000</v>
      </c>
      <c r="G6" s="2">
        <v>3000000</v>
      </c>
      <c r="H6" s="2">
        <v>3000000</v>
      </c>
      <c r="I6" s="2">
        <v>3000000</v>
      </c>
      <c r="J6" s="2">
        <v>3000000</v>
      </c>
      <c r="K6" s="2">
        <v>2800000</v>
      </c>
      <c r="L6" s="2">
        <v>2800000</v>
      </c>
      <c r="M6" s="2">
        <v>2800000</v>
      </c>
      <c r="N6" s="2">
        <v>3000000</v>
      </c>
      <c r="O6" s="3">
        <f>SUM(C6:N6)</f>
        <v>34700000</v>
      </c>
    </row>
    <row r="7" spans="1:15" ht="22.5" customHeight="1" thickBot="1" x14ac:dyDescent="0.2">
      <c r="A7" s="52"/>
      <c r="B7" s="18" t="s">
        <v>20</v>
      </c>
      <c r="C7" s="2">
        <v>300000</v>
      </c>
      <c r="D7" s="2">
        <v>300000</v>
      </c>
      <c r="E7" s="2">
        <v>300000</v>
      </c>
      <c r="F7" s="2">
        <v>300000</v>
      </c>
      <c r="G7" s="2">
        <v>300000</v>
      </c>
      <c r="H7" s="2">
        <v>300000</v>
      </c>
      <c r="I7" s="2">
        <v>300000</v>
      </c>
      <c r="J7" s="2">
        <v>300000</v>
      </c>
      <c r="K7" s="2">
        <v>300000</v>
      </c>
      <c r="L7" s="2">
        <v>300000</v>
      </c>
      <c r="M7" s="2">
        <v>300000</v>
      </c>
      <c r="N7" s="2">
        <v>300000</v>
      </c>
      <c r="O7" s="3">
        <f t="shared" ref="O7" si="0">SUM(C7:N7)</f>
        <v>3600000</v>
      </c>
    </row>
    <row r="8" spans="1:15" ht="22.5" customHeight="1" thickBot="1" x14ac:dyDescent="0.2">
      <c r="A8" s="47" t="s">
        <v>26</v>
      </c>
      <c r="B8" s="48"/>
      <c r="C8" s="6">
        <f t="shared" ref="C8:N8" si="1">SUM(C6:C7)</f>
        <v>2800000</v>
      </c>
      <c r="D8" s="6">
        <f t="shared" si="1"/>
        <v>3100000</v>
      </c>
      <c r="E8" s="6">
        <f t="shared" si="1"/>
        <v>3300000</v>
      </c>
      <c r="F8" s="6">
        <f t="shared" si="1"/>
        <v>3300000</v>
      </c>
      <c r="G8" s="6">
        <f t="shared" si="1"/>
        <v>3300000</v>
      </c>
      <c r="H8" s="6">
        <f t="shared" si="1"/>
        <v>3300000</v>
      </c>
      <c r="I8" s="6">
        <f t="shared" si="1"/>
        <v>3300000</v>
      </c>
      <c r="J8" s="6">
        <f t="shared" si="1"/>
        <v>3300000</v>
      </c>
      <c r="K8" s="6">
        <f t="shared" si="1"/>
        <v>3100000</v>
      </c>
      <c r="L8" s="6">
        <f t="shared" si="1"/>
        <v>3100000</v>
      </c>
      <c r="M8" s="6">
        <f t="shared" si="1"/>
        <v>3100000</v>
      </c>
      <c r="N8" s="6">
        <f t="shared" si="1"/>
        <v>3300000</v>
      </c>
      <c r="O8" s="7">
        <f>SUM(C8:N8)</f>
        <v>38300000</v>
      </c>
    </row>
    <row r="9" spans="1:15" ht="22.5" customHeight="1" x14ac:dyDescent="0.15">
      <c r="A9" s="51" t="s">
        <v>2</v>
      </c>
      <c r="B9" s="18" t="s">
        <v>99</v>
      </c>
      <c r="C9" s="2">
        <v>130000</v>
      </c>
      <c r="D9" s="2">
        <v>130000</v>
      </c>
      <c r="E9" s="2">
        <v>130000</v>
      </c>
      <c r="F9" s="2">
        <v>130000</v>
      </c>
      <c r="G9" s="2">
        <v>130000</v>
      </c>
      <c r="H9" s="2">
        <v>130000</v>
      </c>
      <c r="I9" s="2">
        <v>130000</v>
      </c>
      <c r="J9" s="2">
        <v>130000</v>
      </c>
      <c r="K9" s="2">
        <v>130000</v>
      </c>
      <c r="L9" s="2">
        <v>130000</v>
      </c>
      <c r="M9" s="2">
        <v>130000</v>
      </c>
      <c r="N9" s="2">
        <v>130000</v>
      </c>
      <c r="O9" s="3">
        <f t="shared" ref="O9:O39" si="2">SUM(C9:N9)</f>
        <v>1560000</v>
      </c>
    </row>
    <row r="10" spans="1:15" ht="22.5" customHeight="1" x14ac:dyDescent="0.15">
      <c r="A10" s="52"/>
      <c r="B10" s="18" t="s">
        <v>100</v>
      </c>
      <c r="C10" s="22">
        <v>1700000</v>
      </c>
      <c r="D10" s="22">
        <v>1700000</v>
      </c>
      <c r="E10" s="22">
        <v>1700000</v>
      </c>
      <c r="F10" s="22">
        <v>1700000</v>
      </c>
      <c r="G10" s="22">
        <v>1700000</v>
      </c>
      <c r="H10" s="22">
        <v>1600000</v>
      </c>
      <c r="I10" s="22">
        <v>1600000</v>
      </c>
      <c r="J10" s="22">
        <v>1600000</v>
      </c>
      <c r="K10" s="22">
        <v>1600000</v>
      </c>
      <c r="L10" s="22">
        <v>1600000</v>
      </c>
      <c r="M10" s="22">
        <v>1600000</v>
      </c>
      <c r="N10" s="22">
        <v>1600000</v>
      </c>
      <c r="O10" s="3">
        <f t="shared" si="2"/>
        <v>19700000</v>
      </c>
    </row>
    <row r="11" spans="1:15" ht="22.5" customHeight="1" x14ac:dyDescent="0.15">
      <c r="A11" s="52"/>
      <c r="B11" s="18" t="s">
        <v>101</v>
      </c>
      <c r="C11" s="2"/>
      <c r="D11" s="2"/>
      <c r="E11" s="2"/>
      <c r="F11" s="2">
        <v>1100000</v>
      </c>
      <c r="G11" s="2"/>
      <c r="H11" s="2"/>
      <c r="I11" s="2"/>
      <c r="J11" s="2"/>
      <c r="K11" s="2">
        <v>1300000</v>
      </c>
      <c r="L11" s="2"/>
      <c r="M11" s="2"/>
      <c r="N11" s="2"/>
      <c r="O11" s="3">
        <f t="shared" si="2"/>
        <v>2400000</v>
      </c>
    </row>
    <row r="12" spans="1:15" ht="22.5" customHeight="1" x14ac:dyDescent="0.15">
      <c r="A12" s="52"/>
      <c r="B12" s="18" t="s">
        <v>102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 t="shared" si="2"/>
        <v>0</v>
      </c>
    </row>
    <row r="13" spans="1:15" ht="22.5" customHeight="1" x14ac:dyDescent="0.15">
      <c r="A13" s="52"/>
      <c r="B13" s="18" t="s">
        <v>103</v>
      </c>
      <c r="C13" s="2">
        <v>190000</v>
      </c>
      <c r="D13" s="2">
        <v>190000</v>
      </c>
      <c r="E13" s="2">
        <v>190000</v>
      </c>
      <c r="F13" s="2">
        <v>350000</v>
      </c>
      <c r="G13" s="2">
        <v>190000</v>
      </c>
      <c r="H13" s="2">
        <v>190000</v>
      </c>
      <c r="I13" s="2">
        <v>190000</v>
      </c>
      <c r="J13" s="2">
        <v>190000</v>
      </c>
      <c r="K13" s="2">
        <v>350000</v>
      </c>
      <c r="L13" s="2">
        <v>190000</v>
      </c>
      <c r="M13" s="2">
        <v>190000</v>
      </c>
      <c r="N13" s="2">
        <v>190000</v>
      </c>
      <c r="O13" s="3">
        <f t="shared" si="2"/>
        <v>2600000</v>
      </c>
    </row>
    <row r="14" spans="1:15" ht="22.5" customHeight="1" x14ac:dyDescent="0.15">
      <c r="A14" s="52"/>
      <c r="B14" s="19" t="s">
        <v>104</v>
      </c>
      <c r="C14" s="4">
        <v>27000</v>
      </c>
      <c r="D14" s="4">
        <v>27000</v>
      </c>
      <c r="E14" s="4">
        <v>27000</v>
      </c>
      <c r="F14" s="4">
        <v>27000</v>
      </c>
      <c r="G14" s="4">
        <v>27000</v>
      </c>
      <c r="H14" s="4">
        <v>27000</v>
      </c>
      <c r="I14" s="4">
        <v>27000</v>
      </c>
      <c r="J14" s="4">
        <v>27000</v>
      </c>
      <c r="K14" s="4">
        <v>27000</v>
      </c>
      <c r="L14" s="4">
        <v>27000</v>
      </c>
      <c r="M14" s="4">
        <v>27000</v>
      </c>
      <c r="N14" s="4">
        <v>27000</v>
      </c>
      <c r="O14" s="3">
        <f t="shared" si="2"/>
        <v>324000</v>
      </c>
    </row>
    <row r="15" spans="1:15" ht="22.5" customHeight="1" x14ac:dyDescent="0.15">
      <c r="A15" s="52"/>
      <c r="B15" s="19" t="s">
        <v>105</v>
      </c>
      <c r="C15" s="4">
        <v>3000</v>
      </c>
      <c r="D15" s="4">
        <v>3000</v>
      </c>
      <c r="E15" s="4">
        <v>3000</v>
      </c>
      <c r="F15" s="4">
        <v>3000</v>
      </c>
      <c r="G15" s="4">
        <v>3000</v>
      </c>
      <c r="H15" s="4">
        <v>3000</v>
      </c>
      <c r="I15" s="4">
        <v>3000</v>
      </c>
      <c r="J15" s="4">
        <v>3000</v>
      </c>
      <c r="K15" s="4">
        <v>3000</v>
      </c>
      <c r="L15" s="4">
        <v>3000</v>
      </c>
      <c r="M15" s="4">
        <v>3000</v>
      </c>
      <c r="N15" s="4">
        <v>3000</v>
      </c>
      <c r="O15" s="3">
        <f t="shared" si="2"/>
        <v>36000</v>
      </c>
    </row>
    <row r="16" spans="1:15" ht="22.5" customHeight="1" x14ac:dyDescent="0.15">
      <c r="A16" s="52"/>
      <c r="B16" s="20" t="s">
        <v>106</v>
      </c>
      <c r="C16" s="8">
        <v>20000</v>
      </c>
      <c r="D16" s="8">
        <v>20000</v>
      </c>
      <c r="E16" s="8">
        <v>20000</v>
      </c>
      <c r="F16" s="8">
        <v>20000</v>
      </c>
      <c r="G16" s="8">
        <v>20000</v>
      </c>
      <c r="H16" s="8">
        <v>20000</v>
      </c>
      <c r="I16" s="8">
        <v>20000</v>
      </c>
      <c r="J16" s="8">
        <v>20000</v>
      </c>
      <c r="K16" s="8">
        <v>20000</v>
      </c>
      <c r="L16" s="8">
        <v>20000</v>
      </c>
      <c r="M16" s="8">
        <v>20000</v>
      </c>
      <c r="N16" s="8">
        <v>20000</v>
      </c>
      <c r="O16" s="3">
        <f t="shared" si="2"/>
        <v>240000</v>
      </c>
    </row>
    <row r="17" spans="1:15" ht="22.5" customHeight="1" x14ac:dyDescent="0.15">
      <c r="A17" s="52"/>
      <c r="B17" s="20" t="s">
        <v>107</v>
      </c>
      <c r="C17" s="8">
        <v>20000</v>
      </c>
      <c r="D17" s="8">
        <v>20000</v>
      </c>
      <c r="E17" s="8">
        <v>20000</v>
      </c>
      <c r="F17" s="8">
        <v>20000</v>
      </c>
      <c r="G17" s="8">
        <v>20000</v>
      </c>
      <c r="H17" s="8">
        <v>20000</v>
      </c>
      <c r="I17" s="8">
        <v>20000</v>
      </c>
      <c r="J17" s="8">
        <v>20000</v>
      </c>
      <c r="K17" s="8">
        <v>20000</v>
      </c>
      <c r="L17" s="8">
        <v>20000</v>
      </c>
      <c r="M17" s="8">
        <v>20000</v>
      </c>
      <c r="N17" s="8">
        <v>20000</v>
      </c>
      <c r="O17" s="3">
        <f t="shared" si="2"/>
        <v>240000</v>
      </c>
    </row>
    <row r="18" spans="1:15" ht="22.5" customHeight="1" x14ac:dyDescent="0.15">
      <c r="A18" s="52"/>
      <c r="B18" s="19" t="s">
        <v>108</v>
      </c>
      <c r="C18" s="4">
        <v>5000</v>
      </c>
      <c r="D18" s="4">
        <v>5000</v>
      </c>
      <c r="E18" s="4">
        <v>5000</v>
      </c>
      <c r="F18" s="4">
        <v>5000</v>
      </c>
      <c r="G18" s="4">
        <v>5000</v>
      </c>
      <c r="H18" s="4">
        <v>5000</v>
      </c>
      <c r="I18" s="4">
        <v>5000</v>
      </c>
      <c r="J18" s="4">
        <v>5000</v>
      </c>
      <c r="K18" s="4">
        <v>5000</v>
      </c>
      <c r="L18" s="4">
        <v>5000</v>
      </c>
      <c r="M18" s="4">
        <v>5000</v>
      </c>
      <c r="N18" s="4">
        <v>5000</v>
      </c>
      <c r="O18" s="3">
        <f t="shared" si="2"/>
        <v>60000</v>
      </c>
    </row>
    <row r="19" spans="1:15" ht="22.5" customHeight="1" x14ac:dyDescent="0.15">
      <c r="A19" s="52"/>
      <c r="B19" s="19" t="s">
        <v>109</v>
      </c>
      <c r="C19" s="4">
        <v>40000</v>
      </c>
      <c r="D19" s="4">
        <v>40000</v>
      </c>
      <c r="E19" s="4">
        <v>40000</v>
      </c>
      <c r="F19" s="4">
        <v>40000</v>
      </c>
      <c r="G19" s="4">
        <v>40000</v>
      </c>
      <c r="H19" s="4">
        <v>40000</v>
      </c>
      <c r="I19" s="4">
        <v>40000</v>
      </c>
      <c r="J19" s="4">
        <v>40000</v>
      </c>
      <c r="K19" s="4">
        <v>40000</v>
      </c>
      <c r="L19" s="4">
        <v>40000</v>
      </c>
      <c r="M19" s="4">
        <v>40000</v>
      </c>
      <c r="N19" s="4">
        <v>40000</v>
      </c>
      <c r="O19" s="3">
        <f t="shared" si="2"/>
        <v>480000</v>
      </c>
    </row>
    <row r="20" spans="1:15" ht="22.5" customHeight="1" x14ac:dyDescent="0.15">
      <c r="A20" s="52"/>
      <c r="B20" s="20" t="s">
        <v>110</v>
      </c>
      <c r="C20" s="8">
        <v>97000</v>
      </c>
      <c r="D20" s="8">
        <v>97000</v>
      </c>
      <c r="E20" s="8">
        <v>97000</v>
      </c>
      <c r="F20" s="8">
        <v>97000</v>
      </c>
      <c r="G20" s="8">
        <v>97000</v>
      </c>
      <c r="H20" s="8">
        <v>97000</v>
      </c>
      <c r="I20" s="8">
        <v>97000</v>
      </c>
      <c r="J20" s="8">
        <v>97000</v>
      </c>
      <c r="K20" s="8">
        <v>97000</v>
      </c>
      <c r="L20" s="8">
        <v>97000</v>
      </c>
      <c r="M20" s="8">
        <v>97000</v>
      </c>
      <c r="N20" s="8">
        <v>97000</v>
      </c>
      <c r="O20" s="3">
        <f t="shared" si="2"/>
        <v>1164000</v>
      </c>
    </row>
    <row r="21" spans="1:15" ht="22.5" customHeight="1" x14ac:dyDescent="0.15">
      <c r="A21" s="52"/>
      <c r="B21" s="19" t="s">
        <v>111</v>
      </c>
      <c r="C21" s="4">
        <v>75000</v>
      </c>
      <c r="D21" s="4">
        <v>75000</v>
      </c>
      <c r="E21" s="4">
        <v>75000</v>
      </c>
      <c r="F21" s="4">
        <v>75000</v>
      </c>
      <c r="G21" s="4">
        <v>75000</v>
      </c>
      <c r="H21" s="4">
        <v>75000</v>
      </c>
      <c r="I21" s="4">
        <v>75000</v>
      </c>
      <c r="J21" s="4">
        <v>75000</v>
      </c>
      <c r="K21" s="4">
        <v>75000</v>
      </c>
      <c r="L21" s="4">
        <v>75000</v>
      </c>
      <c r="M21" s="4">
        <v>75000</v>
      </c>
      <c r="N21" s="4">
        <v>75000</v>
      </c>
      <c r="O21" s="3">
        <f t="shared" si="2"/>
        <v>900000</v>
      </c>
    </row>
    <row r="22" spans="1:15" ht="22.5" customHeight="1" x14ac:dyDescent="0.15">
      <c r="A22" s="52"/>
      <c r="B22" s="19" t="s">
        <v>133</v>
      </c>
      <c r="C22" s="28">
        <v>63000</v>
      </c>
      <c r="D22" s="28">
        <v>63000</v>
      </c>
      <c r="E22" s="28">
        <v>63000</v>
      </c>
      <c r="F22" s="28">
        <v>63000</v>
      </c>
      <c r="G22" s="28">
        <v>63000</v>
      </c>
      <c r="H22" s="28">
        <v>63000</v>
      </c>
      <c r="I22" s="28">
        <v>63000</v>
      </c>
      <c r="J22" s="28">
        <v>63000</v>
      </c>
      <c r="K22" s="28">
        <v>63000</v>
      </c>
      <c r="L22" s="28">
        <v>63000</v>
      </c>
      <c r="M22" s="28">
        <v>63000</v>
      </c>
      <c r="N22" s="28">
        <v>63000</v>
      </c>
      <c r="O22" s="3">
        <f t="shared" si="2"/>
        <v>756000</v>
      </c>
    </row>
    <row r="23" spans="1:15" ht="22.5" customHeight="1" x14ac:dyDescent="0.15">
      <c r="A23" s="52"/>
      <c r="B23" s="19" t="s">
        <v>112</v>
      </c>
      <c r="C23" s="5">
        <v>10000</v>
      </c>
      <c r="D23" s="5">
        <v>10000</v>
      </c>
      <c r="E23" s="5">
        <v>10000</v>
      </c>
      <c r="F23" s="5">
        <v>10000</v>
      </c>
      <c r="G23" s="5">
        <v>10000</v>
      </c>
      <c r="H23" s="5">
        <v>10000</v>
      </c>
      <c r="I23" s="5">
        <v>10000</v>
      </c>
      <c r="J23" s="5">
        <v>10000</v>
      </c>
      <c r="K23" s="5">
        <v>10000</v>
      </c>
      <c r="L23" s="5">
        <v>10000</v>
      </c>
      <c r="M23" s="5">
        <v>10000</v>
      </c>
      <c r="N23" s="5">
        <v>10000</v>
      </c>
      <c r="O23" s="3">
        <f t="shared" si="2"/>
        <v>120000</v>
      </c>
    </row>
    <row r="24" spans="1:15" ht="22.5" customHeight="1" x14ac:dyDescent="0.15">
      <c r="A24" s="52"/>
      <c r="B24" s="20" t="s">
        <v>113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>
        <f t="shared" si="2"/>
        <v>0</v>
      </c>
    </row>
    <row r="25" spans="1:15" ht="22.5" customHeight="1" x14ac:dyDescent="0.15">
      <c r="A25" s="52"/>
      <c r="B25" s="20" t="s">
        <v>114</v>
      </c>
      <c r="C25" s="8">
        <v>220000</v>
      </c>
      <c r="D25" s="8">
        <v>220000</v>
      </c>
      <c r="E25" s="8">
        <v>220000</v>
      </c>
      <c r="F25" s="8">
        <v>220000</v>
      </c>
      <c r="G25" s="8">
        <v>220000</v>
      </c>
      <c r="H25" s="8">
        <v>220000</v>
      </c>
      <c r="I25" s="8">
        <v>220000</v>
      </c>
      <c r="J25" s="8">
        <v>220000</v>
      </c>
      <c r="K25" s="8">
        <v>220000</v>
      </c>
      <c r="L25" s="8">
        <v>220000</v>
      </c>
      <c r="M25" s="8">
        <v>220000</v>
      </c>
      <c r="N25" s="8">
        <v>220000</v>
      </c>
      <c r="O25" s="3">
        <f t="shared" si="2"/>
        <v>2640000</v>
      </c>
    </row>
    <row r="26" spans="1:15" ht="22.5" customHeight="1" x14ac:dyDescent="0.15">
      <c r="A26" s="52"/>
      <c r="B26" s="20" t="s">
        <v>115</v>
      </c>
      <c r="C26" s="8">
        <v>35000</v>
      </c>
      <c r="D26" s="8">
        <v>35000</v>
      </c>
      <c r="E26" s="8">
        <v>35000</v>
      </c>
      <c r="F26" s="8">
        <v>35000</v>
      </c>
      <c r="G26" s="8">
        <v>35000</v>
      </c>
      <c r="H26" s="8">
        <v>35000</v>
      </c>
      <c r="I26" s="8">
        <v>35000</v>
      </c>
      <c r="J26" s="8">
        <v>35000</v>
      </c>
      <c r="K26" s="8">
        <v>35000</v>
      </c>
      <c r="L26" s="8">
        <v>35000</v>
      </c>
      <c r="M26" s="8">
        <v>35000</v>
      </c>
      <c r="N26" s="8">
        <v>35000</v>
      </c>
      <c r="O26" s="3">
        <f t="shared" si="2"/>
        <v>420000</v>
      </c>
    </row>
    <row r="27" spans="1:15" ht="22.5" customHeight="1" x14ac:dyDescent="0.15">
      <c r="A27" s="52"/>
      <c r="B27" s="20" t="s">
        <v>116</v>
      </c>
      <c r="C27" s="8">
        <v>7000</v>
      </c>
      <c r="D27" s="8">
        <v>7000</v>
      </c>
      <c r="E27" s="8">
        <v>7000</v>
      </c>
      <c r="F27" s="8">
        <v>7000</v>
      </c>
      <c r="G27" s="8">
        <v>7000</v>
      </c>
      <c r="H27" s="8">
        <v>7000</v>
      </c>
      <c r="I27" s="8">
        <v>7000</v>
      </c>
      <c r="J27" s="8">
        <v>7000</v>
      </c>
      <c r="K27" s="8">
        <v>7000</v>
      </c>
      <c r="L27" s="8">
        <v>7000</v>
      </c>
      <c r="M27" s="8">
        <v>7000</v>
      </c>
      <c r="N27" s="8">
        <v>7000</v>
      </c>
      <c r="O27" s="3">
        <f t="shared" si="2"/>
        <v>84000</v>
      </c>
    </row>
    <row r="28" spans="1:15" ht="22.5" customHeight="1" x14ac:dyDescent="0.15">
      <c r="A28" s="52"/>
      <c r="B28" s="20" t="s">
        <v>117</v>
      </c>
      <c r="C28" s="5">
        <v>8000</v>
      </c>
      <c r="D28" s="5">
        <v>8000</v>
      </c>
      <c r="E28" s="5">
        <v>8000</v>
      </c>
      <c r="F28" s="5">
        <v>8000</v>
      </c>
      <c r="G28" s="5">
        <v>8000</v>
      </c>
      <c r="H28" s="5">
        <v>8000</v>
      </c>
      <c r="I28" s="5">
        <v>8000</v>
      </c>
      <c r="J28" s="5">
        <v>8000</v>
      </c>
      <c r="K28" s="5">
        <v>8000</v>
      </c>
      <c r="L28" s="5">
        <v>8000</v>
      </c>
      <c r="M28" s="5">
        <v>8000</v>
      </c>
      <c r="N28" s="5">
        <v>8000</v>
      </c>
      <c r="O28" s="3">
        <f t="shared" si="2"/>
        <v>96000</v>
      </c>
    </row>
    <row r="29" spans="1:15" ht="22.5" customHeight="1" x14ac:dyDescent="0.15">
      <c r="A29" s="52"/>
      <c r="B29" s="20" t="s">
        <v>118</v>
      </c>
      <c r="C29" s="8">
        <v>10000</v>
      </c>
      <c r="D29" s="8">
        <v>10000</v>
      </c>
      <c r="E29" s="8">
        <v>10000</v>
      </c>
      <c r="F29" s="8">
        <v>10000</v>
      </c>
      <c r="G29" s="8">
        <v>10000</v>
      </c>
      <c r="H29" s="8">
        <v>10000</v>
      </c>
      <c r="I29" s="8">
        <v>10000</v>
      </c>
      <c r="J29" s="8">
        <v>10000</v>
      </c>
      <c r="K29" s="8">
        <v>10000</v>
      </c>
      <c r="L29" s="8">
        <v>10000</v>
      </c>
      <c r="M29" s="8">
        <v>10000</v>
      </c>
      <c r="N29" s="8">
        <v>10000</v>
      </c>
      <c r="O29" s="3">
        <f t="shared" si="2"/>
        <v>120000</v>
      </c>
    </row>
    <row r="30" spans="1:15" ht="22.5" customHeight="1" x14ac:dyDescent="0.15">
      <c r="A30" s="52"/>
      <c r="B30" s="19" t="s">
        <v>119</v>
      </c>
      <c r="C30" s="4">
        <v>10000</v>
      </c>
      <c r="D30" s="4">
        <v>10000</v>
      </c>
      <c r="E30" s="4">
        <v>10000</v>
      </c>
      <c r="F30" s="4">
        <v>10000</v>
      </c>
      <c r="G30" s="4">
        <v>10000</v>
      </c>
      <c r="H30" s="4">
        <v>10000</v>
      </c>
      <c r="I30" s="4">
        <v>10000</v>
      </c>
      <c r="J30" s="4">
        <v>10000</v>
      </c>
      <c r="K30" s="4">
        <v>10000</v>
      </c>
      <c r="L30" s="4">
        <v>10000</v>
      </c>
      <c r="M30" s="4">
        <v>10000</v>
      </c>
      <c r="N30" s="4">
        <v>10000</v>
      </c>
      <c r="O30" s="3">
        <f t="shared" si="2"/>
        <v>120000</v>
      </c>
    </row>
    <row r="31" spans="1:15" ht="22.5" customHeight="1" x14ac:dyDescent="0.15">
      <c r="A31" s="52"/>
      <c r="B31" s="20" t="s">
        <v>120</v>
      </c>
      <c r="C31" s="5">
        <v>5000</v>
      </c>
      <c r="D31" s="5">
        <v>5000</v>
      </c>
      <c r="E31" s="5">
        <v>5000</v>
      </c>
      <c r="F31" s="5">
        <v>5000</v>
      </c>
      <c r="G31" s="5">
        <v>5000</v>
      </c>
      <c r="H31" s="5">
        <v>5000</v>
      </c>
      <c r="I31" s="5">
        <v>5000</v>
      </c>
      <c r="J31" s="5">
        <v>5000</v>
      </c>
      <c r="K31" s="5">
        <v>5000</v>
      </c>
      <c r="L31" s="5">
        <v>5000</v>
      </c>
      <c r="M31" s="5">
        <v>5000</v>
      </c>
      <c r="N31" s="5">
        <v>5000</v>
      </c>
      <c r="O31" s="3">
        <f t="shared" si="2"/>
        <v>60000</v>
      </c>
    </row>
    <row r="32" spans="1:15" ht="22.5" customHeight="1" x14ac:dyDescent="0.15">
      <c r="A32" s="52"/>
      <c r="B32" s="20" t="s">
        <v>121</v>
      </c>
      <c r="C32" s="8">
        <v>3000</v>
      </c>
      <c r="D32" s="8">
        <v>3000</v>
      </c>
      <c r="E32" s="8">
        <v>3000</v>
      </c>
      <c r="F32" s="8">
        <v>3000</v>
      </c>
      <c r="G32" s="8">
        <v>3000</v>
      </c>
      <c r="H32" s="8">
        <v>3000</v>
      </c>
      <c r="I32" s="8">
        <v>3000</v>
      </c>
      <c r="J32" s="8">
        <v>3000</v>
      </c>
      <c r="K32" s="8">
        <v>3000</v>
      </c>
      <c r="L32" s="8">
        <v>3000</v>
      </c>
      <c r="M32" s="8">
        <v>3000</v>
      </c>
      <c r="N32" s="8">
        <v>3000</v>
      </c>
      <c r="O32" s="3">
        <f t="shared" si="2"/>
        <v>36000</v>
      </c>
    </row>
    <row r="33" spans="1:15" ht="22.5" customHeight="1" x14ac:dyDescent="0.15">
      <c r="A33" s="52"/>
      <c r="B33" s="19" t="s">
        <v>122</v>
      </c>
      <c r="C33" s="4">
        <v>50000</v>
      </c>
      <c r="D33" s="4">
        <v>50000</v>
      </c>
      <c r="E33" s="4">
        <v>50000</v>
      </c>
      <c r="F33" s="4">
        <v>50000</v>
      </c>
      <c r="G33" s="4">
        <v>50000</v>
      </c>
      <c r="H33" s="4">
        <v>50000</v>
      </c>
      <c r="I33" s="4">
        <v>50000</v>
      </c>
      <c r="J33" s="4">
        <v>50000</v>
      </c>
      <c r="K33" s="4">
        <v>50000</v>
      </c>
      <c r="L33" s="4">
        <v>50000</v>
      </c>
      <c r="M33" s="4">
        <v>50000</v>
      </c>
      <c r="N33" s="4">
        <v>50000</v>
      </c>
      <c r="O33" s="3">
        <f t="shared" si="2"/>
        <v>600000</v>
      </c>
    </row>
    <row r="34" spans="1:15" ht="22.5" customHeight="1" x14ac:dyDescent="0.15">
      <c r="A34" s="52"/>
      <c r="B34" s="20" t="s">
        <v>123</v>
      </c>
      <c r="C34" s="5">
        <v>30000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>
        <f t="shared" si="2"/>
        <v>30000</v>
      </c>
    </row>
    <row r="35" spans="1:15" ht="22.5" customHeight="1" x14ac:dyDescent="0.15">
      <c r="A35" s="52"/>
      <c r="B35" s="20" t="s">
        <v>124</v>
      </c>
      <c r="C35" s="8">
        <v>15000</v>
      </c>
      <c r="D35" s="8">
        <v>15000</v>
      </c>
      <c r="E35" s="8">
        <v>15000</v>
      </c>
      <c r="F35" s="8">
        <v>15000</v>
      </c>
      <c r="G35" s="8">
        <v>15000</v>
      </c>
      <c r="H35" s="8">
        <v>15000</v>
      </c>
      <c r="I35" s="8">
        <v>15000</v>
      </c>
      <c r="J35" s="8">
        <v>15000</v>
      </c>
      <c r="K35" s="8">
        <v>15000</v>
      </c>
      <c r="L35" s="8">
        <v>15000</v>
      </c>
      <c r="M35" s="8">
        <v>15000</v>
      </c>
      <c r="N35" s="8">
        <v>15000</v>
      </c>
      <c r="O35" s="3">
        <f t="shared" si="2"/>
        <v>180000</v>
      </c>
    </row>
    <row r="36" spans="1:15" ht="22.5" customHeight="1" x14ac:dyDescent="0.15">
      <c r="A36" s="52"/>
      <c r="B36" s="20" t="s">
        <v>125</v>
      </c>
      <c r="C36" s="5">
        <v>145000</v>
      </c>
      <c r="D36" s="5">
        <v>145000</v>
      </c>
      <c r="E36" s="5">
        <v>145000</v>
      </c>
      <c r="F36" s="5">
        <v>145000</v>
      </c>
      <c r="G36" s="5">
        <v>145000</v>
      </c>
      <c r="H36" s="5">
        <v>145000</v>
      </c>
      <c r="I36" s="5">
        <v>145000</v>
      </c>
      <c r="J36" s="5">
        <v>145000</v>
      </c>
      <c r="K36" s="5">
        <v>145000</v>
      </c>
      <c r="L36" s="5">
        <v>145000</v>
      </c>
      <c r="M36" s="5">
        <v>145000</v>
      </c>
      <c r="N36" s="5">
        <v>145000</v>
      </c>
      <c r="O36" s="3">
        <f t="shared" si="2"/>
        <v>1740000</v>
      </c>
    </row>
    <row r="37" spans="1:15" ht="22.5" customHeight="1" x14ac:dyDescent="0.15">
      <c r="A37" s="52"/>
      <c r="B37" s="21" t="s">
        <v>126</v>
      </c>
      <c r="C37" s="5">
        <v>100000</v>
      </c>
      <c r="D37" s="5">
        <v>100000</v>
      </c>
      <c r="E37" s="5">
        <v>100000</v>
      </c>
      <c r="F37" s="5">
        <v>100000</v>
      </c>
      <c r="G37" s="5">
        <v>100000</v>
      </c>
      <c r="H37" s="5">
        <v>100000</v>
      </c>
      <c r="I37" s="5">
        <v>100000</v>
      </c>
      <c r="J37" s="5">
        <v>100000</v>
      </c>
      <c r="K37" s="5">
        <v>100000</v>
      </c>
      <c r="L37" s="5">
        <v>100000</v>
      </c>
      <c r="M37" s="5">
        <v>100000</v>
      </c>
      <c r="N37" s="5">
        <v>100000</v>
      </c>
      <c r="O37" s="3">
        <f t="shared" si="2"/>
        <v>1200000</v>
      </c>
    </row>
    <row r="38" spans="1:15" ht="22.5" customHeight="1" x14ac:dyDescent="0.15">
      <c r="A38" s="52"/>
      <c r="B38" s="20" t="s">
        <v>127</v>
      </c>
      <c r="C38" s="5">
        <v>25000</v>
      </c>
      <c r="D38" s="5">
        <v>25000</v>
      </c>
      <c r="E38" s="5">
        <v>25000</v>
      </c>
      <c r="F38" s="5">
        <v>25000</v>
      </c>
      <c r="G38" s="5">
        <v>25000</v>
      </c>
      <c r="H38" s="5">
        <v>25000</v>
      </c>
      <c r="I38" s="5">
        <v>25000</v>
      </c>
      <c r="J38" s="5">
        <v>25000</v>
      </c>
      <c r="K38" s="5">
        <v>25000</v>
      </c>
      <c r="L38" s="5">
        <v>25000</v>
      </c>
      <c r="M38" s="5">
        <v>25000</v>
      </c>
      <c r="N38" s="5">
        <v>25000</v>
      </c>
      <c r="O38" s="3">
        <f t="shared" si="2"/>
        <v>300000</v>
      </c>
    </row>
    <row r="39" spans="1:15" ht="22.5" customHeight="1" thickBot="1" x14ac:dyDescent="0.2">
      <c r="A39" s="53"/>
      <c r="B39" s="20" t="s">
        <v>128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f t="shared" si="2"/>
        <v>0</v>
      </c>
    </row>
    <row r="40" spans="1:15" ht="22.5" customHeight="1" thickBot="1" x14ac:dyDescent="0.2">
      <c r="A40" s="49" t="s">
        <v>129</v>
      </c>
      <c r="B40" s="50"/>
      <c r="C40" s="6">
        <f>SUM(C9:C39)</f>
        <v>3043000</v>
      </c>
      <c r="D40" s="6">
        <f t="shared" ref="D40:O40" si="3">SUM(D9:D39)</f>
        <v>3013000</v>
      </c>
      <c r="E40" s="6">
        <f t="shared" si="3"/>
        <v>3013000</v>
      </c>
      <c r="F40" s="6">
        <f t="shared" si="3"/>
        <v>4273000</v>
      </c>
      <c r="G40" s="6">
        <f t="shared" si="3"/>
        <v>3013000</v>
      </c>
      <c r="H40" s="6">
        <f t="shared" si="3"/>
        <v>2913000</v>
      </c>
      <c r="I40" s="6">
        <f t="shared" si="3"/>
        <v>2913000</v>
      </c>
      <c r="J40" s="6">
        <f t="shared" si="3"/>
        <v>2913000</v>
      </c>
      <c r="K40" s="6">
        <f t="shared" si="3"/>
        <v>4373000</v>
      </c>
      <c r="L40" s="6">
        <f t="shared" si="3"/>
        <v>2913000</v>
      </c>
      <c r="M40" s="6">
        <f t="shared" si="3"/>
        <v>2913000</v>
      </c>
      <c r="N40" s="6">
        <f t="shared" si="3"/>
        <v>2913000</v>
      </c>
      <c r="O40" s="9">
        <f t="shared" si="3"/>
        <v>38206000</v>
      </c>
    </row>
    <row r="41" spans="1:15" ht="22.5" customHeight="1" thickBot="1" x14ac:dyDescent="0.2">
      <c r="A41" s="37" t="s">
        <v>3</v>
      </c>
      <c r="B41" s="38"/>
      <c r="C41" s="29">
        <f t="shared" ref="C41:O41" si="4">C8-C40</f>
        <v>-243000</v>
      </c>
      <c r="D41" s="29">
        <f t="shared" si="4"/>
        <v>87000</v>
      </c>
      <c r="E41" s="29">
        <f t="shared" si="4"/>
        <v>287000</v>
      </c>
      <c r="F41" s="29">
        <f t="shared" si="4"/>
        <v>-973000</v>
      </c>
      <c r="G41" s="29">
        <f t="shared" si="4"/>
        <v>287000</v>
      </c>
      <c r="H41" s="29">
        <f t="shared" si="4"/>
        <v>387000</v>
      </c>
      <c r="I41" s="29">
        <f t="shared" si="4"/>
        <v>387000</v>
      </c>
      <c r="J41" s="29">
        <f t="shared" si="4"/>
        <v>387000</v>
      </c>
      <c r="K41" s="29">
        <f t="shared" si="4"/>
        <v>-1273000</v>
      </c>
      <c r="L41" s="29">
        <f t="shared" si="4"/>
        <v>187000</v>
      </c>
      <c r="M41" s="29">
        <f t="shared" si="4"/>
        <v>187000</v>
      </c>
      <c r="N41" s="29">
        <f t="shared" si="4"/>
        <v>387000</v>
      </c>
      <c r="O41" s="30">
        <f t="shared" si="4"/>
        <v>94000</v>
      </c>
    </row>
    <row r="42" spans="1:15" ht="22.5" customHeight="1" x14ac:dyDescent="0.15"/>
    <row r="43" spans="1:15" ht="22.5" customHeight="1" x14ac:dyDescent="0.15"/>
  </sheetData>
  <mergeCells count="12">
    <mergeCell ref="A41:B41"/>
    <mergeCell ref="A1:C1"/>
    <mergeCell ref="E1:L1"/>
    <mergeCell ref="A6:A7"/>
    <mergeCell ref="A8:B8"/>
    <mergeCell ref="A40:B40"/>
    <mergeCell ref="A9:A39"/>
    <mergeCell ref="N1:O1"/>
    <mergeCell ref="E2:L2"/>
    <mergeCell ref="A3:C3"/>
    <mergeCell ref="N3:O3"/>
    <mergeCell ref="A5:B5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2"/>
  <sheetViews>
    <sheetView showZeros="0" view="pageBreakPreview" topLeftCell="A7" zoomScale="75" zoomScaleNormal="85" zoomScaleSheetLayoutView="75" zoomScalePageLayoutView="90" workbookViewId="0">
      <selection activeCell="N9" sqref="N9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71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95</v>
      </c>
      <c r="D4" s="16" t="s">
        <v>149</v>
      </c>
      <c r="E4" s="16" t="s">
        <v>150</v>
      </c>
      <c r="F4" s="16" t="s">
        <v>151</v>
      </c>
      <c r="G4" s="16" t="s">
        <v>152</v>
      </c>
      <c r="H4" s="16" t="s">
        <v>153</v>
      </c>
      <c r="I4" s="16" t="s">
        <v>154</v>
      </c>
      <c r="J4" s="16" t="s">
        <v>155</v>
      </c>
      <c r="K4" s="16" t="s">
        <v>156</v>
      </c>
      <c r="L4" s="16" t="s">
        <v>157</v>
      </c>
      <c r="M4" s="16" t="s">
        <v>158</v>
      </c>
      <c r="N4" s="16" t="s">
        <v>159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s="15" customFormat="1" ht="19.7" customHeight="1" x14ac:dyDescent="0.15">
      <c r="A6" s="51" t="s">
        <v>1</v>
      </c>
      <c r="B6" s="35" t="s">
        <v>63</v>
      </c>
      <c r="C6" s="2">
        <v>4500000</v>
      </c>
      <c r="D6" s="2">
        <v>4500000</v>
      </c>
      <c r="E6" s="2">
        <v>4700000</v>
      </c>
      <c r="F6" s="2">
        <v>4700000</v>
      </c>
      <c r="G6" s="2">
        <v>5000000</v>
      </c>
      <c r="H6" s="2">
        <v>5200000</v>
      </c>
      <c r="I6" s="2">
        <v>5300000</v>
      </c>
      <c r="J6" s="2">
        <v>5400000</v>
      </c>
      <c r="K6" s="2">
        <v>5500000</v>
      </c>
      <c r="L6" s="2">
        <v>5600000</v>
      </c>
      <c r="M6" s="2">
        <v>5700000</v>
      </c>
      <c r="N6" s="2">
        <v>5800000</v>
      </c>
      <c r="O6" s="3">
        <f>SUM(C6:N6)</f>
        <v>61900000</v>
      </c>
    </row>
    <row r="7" spans="1:15" ht="22.5" customHeight="1" x14ac:dyDescent="0.15">
      <c r="A7" s="52"/>
      <c r="B7" s="35" t="s">
        <v>59</v>
      </c>
      <c r="C7" s="2">
        <v>450000</v>
      </c>
      <c r="D7" s="2">
        <v>450000</v>
      </c>
      <c r="E7" s="2">
        <v>470000</v>
      </c>
      <c r="F7" s="2">
        <v>470000</v>
      </c>
      <c r="G7" s="2">
        <v>500000</v>
      </c>
      <c r="H7" s="2">
        <v>520000</v>
      </c>
      <c r="I7" s="2">
        <v>530000</v>
      </c>
      <c r="J7" s="2">
        <v>540000</v>
      </c>
      <c r="K7" s="2">
        <v>550000</v>
      </c>
      <c r="L7" s="2">
        <v>560000</v>
      </c>
      <c r="M7" s="2">
        <v>570000</v>
      </c>
      <c r="N7" s="2">
        <v>580000</v>
      </c>
      <c r="O7" s="3">
        <f>SUM(C7:N7)</f>
        <v>6190000</v>
      </c>
    </row>
    <row r="8" spans="1:15" ht="22.5" customHeight="1" thickBot="1" x14ac:dyDescent="0.2">
      <c r="A8" s="53"/>
      <c r="B8" s="34" t="s">
        <v>131</v>
      </c>
      <c r="C8" s="32">
        <v>50000</v>
      </c>
      <c r="D8" s="32">
        <v>50000</v>
      </c>
      <c r="E8" s="32">
        <v>50000</v>
      </c>
      <c r="F8" s="32">
        <v>80000</v>
      </c>
      <c r="G8" s="32">
        <v>80000</v>
      </c>
      <c r="H8" s="32">
        <v>80000</v>
      </c>
      <c r="I8" s="32">
        <v>100000</v>
      </c>
      <c r="J8" s="32">
        <v>100000</v>
      </c>
      <c r="K8" s="32">
        <v>100000</v>
      </c>
      <c r="L8" s="32">
        <v>120000</v>
      </c>
      <c r="M8" s="32">
        <v>120000</v>
      </c>
      <c r="N8" s="32">
        <v>120000</v>
      </c>
      <c r="O8" s="3">
        <f>SUM(C8:N8)</f>
        <v>1050000</v>
      </c>
    </row>
    <row r="9" spans="1:15" ht="22.5" customHeight="1" thickBot="1" x14ac:dyDescent="0.2">
      <c r="A9" s="47" t="s">
        <v>60</v>
      </c>
      <c r="B9" s="48"/>
      <c r="C9" s="6">
        <f>SUM(C6:C8)</f>
        <v>5000000</v>
      </c>
      <c r="D9" s="6">
        <f t="shared" ref="D9:N9" si="0">SUM(D6:D8)</f>
        <v>5000000</v>
      </c>
      <c r="E9" s="6">
        <f t="shared" si="0"/>
        <v>5220000</v>
      </c>
      <c r="F9" s="6">
        <f t="shared" si="0"/>
        <v>5250000</v>
      </c>
      <c r="G9" s="6">
        <f t="shared" si="0"/>
        <v>5580000</v>
      </c>
      <c r="H9" s="6">
        <f t="shared" si="0"/>
        <v>5800000</v>
      </c>
      <c r="I9" s="6">
        <f t="shared" si="0"/>
        <v>5930000</v>
      </c>
      <c r="J9" s="6">
        <f t="shared" si="0"/>
        <v>6040000</v>
      </c>
      <c r="K9" s="6">
        <f t="shared" si="0"/>
        <v>6150000</v>
      </c>
      <c r="L9" s="6">
        <f t="shared" si="0"/>
        <v>6280000</v>
      </c>
      <c r="M9" s="6">
        <f t="shared" si="0"/>
        <v>6390000</v>
      </c>
      <c r="N9" s="6">
        <f t="shared" si="0"/>
        <v>6500000</v>
      </c>
      <c r="O9" s="7">
        <f>SUM(C9:N9)</f>
        <v>69140000</v>
      </c>
    </row>
    <row r="10" spans="1:15" ht="22.5" customHeight="1" x14ac:dyDescent="0.15">
      <c r="A10" s="51" t="s">
        <v>2</v>
      </c>
      <c r="B10" s="18" t="s">
        <v>99</v>
      </c>
      <c r="C10" s="22">
        <v>120000</v>
      </c>
      <c r="D10" s="22">
        <v>120000</v>
      </c>
      <c r="E10" s="22">
        <v>120000</v>
      </c>
      <c r="F10" s="22">
        <v>120000</v>
      </c>
      <c r="G10" s="22">
        <v>120000</v>
      </c>
      <c r="H10" s="22">
        <v>120000</v>
      </c>
      <c r="I10" s="22">
        <v>120000</v>
      </c>
      <c r="J10" s="22">
        <v>120000</v>
      </c>
      <c r="K10" s="22">
        <v>120000</v>
      </c>
      <c r="L10" s="22">
        <v>120000</v>
      </c>
      <c r="M10" s="22">
        <v>120000</v>
      </c>
      <c r="N10" s="22">
        <v>120000</v>
      </c>
      <c r="O10" s="3">
        <f t="shared" ref="O10:O40" si="1">SUM(C10:N10)</f>
        <v>1440000</v>
      </c>
    </row>
    <row r="11" spans="1:15" ht="22.5" customHeight="1" x14ac:dyDescent="0.15">
      <c r="A11" s="52"/>
      <c r="B11" s="18" t="s">
        <v>100</v>
      </c>
      <c r="C11" s="22">
        <v>3700000</v>
      </c>
      <c r="D11" s="22">
        <v>3700000</v>
      </c>
      <c r="E11" s="22">
        <v>3700000</v>
      </c>
      <c r="F11" s="22">
        <v>3700000</v>
      </c>
      <c r="G11" s="22">
        <v>4300000</v>
      </c>
      <c r="H11" s="22">
        <v>4500000</v>
      </c>
      <c r="I11" s="22">
        <v>4500000</v>
      </c>
      <c r="J11" s="22">
        <v>4500000</v>
      </c>
      <c r="K11" s="22">
        <v>4500000</v>
      </c>
      <c r="L11" s="22">
        <v>4500000</v>
      </c>
      <c r="M11" s="22">
        <v>4500000</v>
      </c>
      <c r="N11" s="22">
        <v>4500000</v>
      </c>
      <c r="O11" s="3">
        <f t="shared" si="1"/>
        <v>50600000</v>
      </c>
    </row>
    <row r="12" spans="1:15" ht="22.5" customHeight="1" x14ac:dyDescent="0.15">
      <c r="A12" s="52"/>
      <c r="B12" s="18" t="s">
        <v>101</v>
      </c>
      <c r="C12" s="2"/>
      <c r="D12" s="2"/>
      <c r="E12" s="2"/>
      <c r="F12" s="2">
        <v>2700000</v>
      </c>
      <c r="G12" s="2"/>
      <c r="H12" s="2"/>
      <c r="I12" s="2"/>
      <c r="J12" s="2"/>
      <c r="K12" s="2">
        <v>2700000</v>
      </c>
      <c r="L12" s="2"/>
      <c r="M12" s="2"/>
      <c r="N12" s="2"/>
      <c r="O12" s="3">
        <f t="shared" si="1"/>
        <v>5400000</v>
      </c>
    </row>
    <row r="13" spans="1:15" ht="22.5" customHeight="1" x14ac:dyDescent="0.15">
      <c r="A13" s="52"/>
      <c r="B13" s="18" t="s">
        <v>102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 t="shared" si="1"/>
        <v>0</v>
      </c>
    </row>
    <row r="14" spans="1:15" ht="22.5" customHeight="1" x14ac:dyDescent="0.15">
      <c r="A14" s="52"/>
      <c r="B14" s="18" t="s">
        <v>103</v>
      </c>
      <c r="C14" s="2">
        <v>400000</v>
      </c>
      <c r="D14" s="2">
        <v>400000</v>
      </c>
      <c r="E14" s="2">
        <v>400000</v>
      </c>
      <c r="F14" s="2">
        <v>550000</v>
      </c>
      <c r="G14" s="2">
        <v>530000</v>
      </c>
      <c r="H14" s="2">
        <v>530000</v>
      </c>
      <c r="I14" s="2">
        <v>530000</v>
      </c>
      <c r="J14" s="2">
        <v>530000</v>
      </c>
      <c r="K14" s="2">
        <v>600000</v>
      </c>
      <c r="L14" s="2">
        <v>530000</v>
      </c>
      <c r="M14" s="2">
        <v>530000</v>
      </c>
      <c r="N14" s="2">
        <v>530000</v>
      </c>
      <c r="O14" s="3">
        <f t="shared" si="1"/>
        <v>6060000</v>
      </c>
    </row>
    <row r="15" spans="1:15" ht="22.5" customHeight="1" x14ac:dyDescent="0.15">
      <c r="A15" s="52"/>
      <c r="B15" s="19" t="s">
        <v>104</v>
      </c>
      <c r="C15" s="4">
        <v>60000</v>
      </c>
      <c r="D15" s="4">
        <v>60000</v>
      </c>
      <c r="E15" s="4">
        <v>60000</v>
      </c>
      <c r="F15" s="4">
        <v>60000</v>
      </c>
      <c r="G15" s="4">
        <v>60000</v>
      </c>
      <c r="H15" s="4">
        <v>60000</v>
      </c>
      <c r="I15" s="4">
        <v>60000</v>
      </c>
      <c r="J15" s="4">
        <v>60000</v>
      </c>
      <c r="K15" s="4">
        <v>60000</v>
      </c>
      <c r="L15" s="4">
        <v>60000</v>
      </c>
      <c r="M15" s="4">
        <v>60000</v>
      </c>
      <c r="N15" s="4">
        <v>60000</v>
      </c>
      <c r="O15" s="3">
        <f t="shared" si="1"/>
        <v>720000</v>
      </c>
    </row>
    <row r="16" spans="1:15" ht="22.5" customHeight="1" x14ac:dyDescent="0.15">
      <c r="A16" s="52"/>
      <c r="B16" s="19" t="s">
        <v>105</v>
      </c>
      <c r="C16" s="4">
        <v>3000</v>
      </c>
      <c r="D16" s="4">
        <v>3000</v>
      </c>
      <c r="E16" s="4">
        <v>3000</v>
      </c>
      <c r="F16" s="4">
        <v>3000</v>
      </c>
      <c r="G16" s="4">
        <v>3000</v>
      </c>
      <c r="H16" s="4">
        <v>3000</v>
      </c>
      <c r="I16" s="4">
        <v>3000</v>
      </c>
      <c r="J16" s="4">
        <v>3000</v>
      </c>
      <c r="K16" s="4">
        <v>3000</v>
      </c>
      <c r="L16" s="4">
        <v>3000</v>
      </c>
      <c r="M16" s="4">
        <v>3000</v>
      </c>
      <c r="N16" s="4">
        <v>3000</v>
      </c>
      <c r="O16" s="3">
        <f t="shared" si="1"/>
        <v>36000</v>
      </c>
    </row>
    <row r="17" spans="1:15" ht="22.5" customHeight="1" x14ac:dyDescent="0.15">
      <c r="A17" s="52"/>
      <c r="B17" s="20" t="s">
        <v>106</v>
      </c>
      <c r="C17" s="8">
        <v>50000</v>
      </c>
      <c r="D17" s="8">
        <v>50000</v>
      </c>
      <c r="E17" s="8">
        <v>50000</v>
      </c>
      <c r="F17" s="8">
        <v>50000</v>
      </c>
      <c r="G17" s="8">
        <v>150000</v>
      </c>
      <c r="H17" s="8">
        <v>50000</v>
      </c>
      <c r="I17" s="8">
        <v>50000</v>
      </c>
      <c r="J17" s="8">
        <v>50000</v>
      </c>
      <c r="K17" s="8">
        <v>50000</v>
      </c>
      <c r="L17" s="8">
        <v>50000</v>
      </c>
      <c r="M17" s="8">
        <v>50000</v>
      </c>
      <c r="N17" s="8">
        <v>50000</v>
      </c>
      <c r="O17" s="3">
        <f t="shared" si="1"/>
        <v>700000</v>
      </c>
    </row>
    <row r="18" spans="1:15" ht="22.5" customHeight="1" x14ac:dyDescent="0.15">
      <c r="A18" s="52"/>
      <c r="B18" s="20" t="s">
        <v>107</v>
      </c>
      <c r="C18" s="8">
        <v>20000</v>
      </c>
      <c r="D18" s="8">
        <v>20000</v>
      </c>
      <c r="E18" s="8">
        <v>20000</v>
      </c>
      <c r="F18" s="8">
        <v>20000</v>
      </c>
      <c r="G18" s="8">
        <v>20000</v>
      </c>
      <c r="H18" s="8">
        <v>20000</v>
      </c>
      <c r="I18" s="8">
        <v>20000</v>
      </c>
      <c r="J18" s="8">
        <v>20000</v>
      </c>
      <c r="K18" s="8">
        <v>20000</v>
      </c>
      <c r="L18" s="8">
        <v>20000</v>
      </c>
      <c r="M18" s="8">
        <v>20000</v>
      </c>
      <c r="N18" s="8">
        <v>20000</v>
      </c>
      <c r="O18" s="3">
        <f t="shared" si="1"/>
        <v>240000</v>
      </c>
    </row>
    <row r="19" spans="1:15" ht="22.5" customHeight="1" x14ac:dyDescent="0.15">
      <c r="A19" s="52"/>
      <c r="B19" s="19" t="s">
        <v>108</v>
      </c>
      <c r="C19" s="4">
        <v>20000</v>
      </c>
      <c r="D19" s="4">
        <v>20000</v>
      </c>
      <c r="E19" s="4">
        <v>20000</v>
      </c>
      <c r="F19" s="4">
        <v>20000</v>
      </c>
      <c r="G19" s="4">
        <v>20000</v>
      </c>
      <c r="H19" s="4">
        <v>20000</v>
      </c>
      <c r="I19" s="4">
        <v>20000</v>
      </c>
      <c r="J19" s="4">
        <v>20000</v>
      </c>
      <c r="K19" s="4">
        <v>20000</v>
      </c>
      <c r="L19" s="4">
        <v>20000</v>
      </c>
      <c r="M19" s="4">
        <v>20000</v>
      </c>
      <c r="N19" s="4">
        <v>20000</v>
      </c>
      <c r="O19" s="3">
        <f t="shared" si="1"/>
        <v>240000</v>
      </c>
    </row>
    <row r="20" spans="1:15" ht="22.5" customHeight="1" x14ac:dyDescent="0.15">
      <c r="A20" s="52"/>
      <c r="B20" s="19" t="s">
        <v>109</v>
      </c>
      <c r="C20" s="4">
        <v>60000</v>
      </c>
      <c r="D20" s="4">
        <v>60000</v>
      </c>
      <c r="E20" s="4">
        <v>60000</v>
      </c>
      <c r="F20" s="4">
        <v>60000</v>
      </c>
      <c r="G20" s="4">
        <v>60000</v>
      </c>
      <c r="H20" s="4">
        <v>60000</v>
      </c>
      <c r="I20" s="4">
        <v>60000</v>
      </c>
      <c r="J20" s="4">
        <v>60000</v>
      </c>
      <c r="K20" s="4">
        <v>60000</v>
      </c>
      <c r="L20" s="4">
        <v>60000</v>
      </c>
      <c r="M20" s="4">
        <v>60000</v>
      </c>
      <c r="N20" s="4">
        <v>60000</v>
      </c>
      <c r="O20" s="3">
        <f t="shared" si="1"/>
        <v>720000</v>
      </c>
    </row>
    <row r="21" spans="1:15" ht="22.5" customHeight="1" x14ac:dyDescent="0.15">
      <c r="A21" s="52"/>
      <c r="B21" s="20" t="s">
        <v>110</v>
      </c>
      <c r="C21" s="8">
        <v>15000</v>
      </c>
      <c r="D21" s="8">
        <v>15000</v>
      </c>
      <c r="E21" s="8">
        <v>15000</v>
      </c>
      <c r="F21" s="8">
        <v>15000</v>
      </c>
      <c r="G21" s="8">
        <v>15000</v>
      </c>
      <c r="H21" s="8">
        <v>15000</v>
      </c>
      <c r="I21" s="8">
        <v>15000</v>
      </c>
      <c r="J21" s="8">
        <v>15000</v>
      </c>
      <c r="K21" s="8">
        <v>15000</v>
      </c>
      <c r="L21" s="8">
        <v>15000</v>
      </c>
      <c r="M21" s="8">
        <v>15000</v>
      </c>
      <c r="N21" s="8">
        <v>15000</v>
      </c>
      <c r="O21" s="3">
        <f t="shared" si="1"/>
        <v>180000</v>
      </c>
    </row>
    <row r="22" spans="1:15" ht="22.5" customHeight="1" x14ac:dyDescent="0.15">
      <c r="A22" s="52"/>
      <c r="B22" s="19" t="s">
        <v>111</v>
      </c>
      <c r="C22" s="4">
        <v>80000</v>
      </c>
      <c r="D22" s="4">
        <v>80000</v>
      </c>
      <c r="E22" s="4">
        <v>80000</v>
      </c>
      <c r="F22" s="4">
        <v>80000</v>
      </c>
      <c r="G22" s="4">
        <v>80000</v>
      </c>
      <c r="H22" s="4">
        <v>80000</v>
      </c>
      <c r="I22" s="4">
        <v>80000</v>
      </c>
      <c r="J22" s="4">
        <v>80000</v>
      </c>
      <c r="K22" s="4">
        <v>80000</v>
      </c>
      <c r="L22" s="4">
        <v>80000</v>
      </c>
      <c r="M22" s="4">
        <v>80000</v>
      </c>
      <c r="N22" s="4">
        <v>80000</v>
      </c>
      <c r="O22" s="3">
        <f t="shared" si="1"/>
        <v>960000</v>
      </c>
    </row>
    <row r="23" spans="1:15" ht="22.5" customHeight="1" x14ac:dyDescent="0.15">
      <c r="A23" s="52"/>
      <c r="B23" s="19" t="s">
        <v>133</v>
      </c>
      <c r="C23" s="4">
        <v>60000</v>
      </c>
      <c r="D23" s="4">
        <v>60000</v>
      </c>
      <c r="E23" s="4">
        <v>60000</v>
      </c>
      <c r="F23" s="4">
        <v>60000</v>
      </c>
      <c r="G23" s="4">
        <v>60000</v>
      </c>
      <c r="H23" s="4">
        <v>60000</v>
      </c>
      <c r="I23" s="4">
        <v>60000</v>
      </c>
      <c r="J23" s="4">
        <v>60000</v>
      </c>
      <c r="K23" s="4">
        <v>60000</v>
      </c>
      <c r="L23" s="4">
        <v>60000</v>
      </c>
      <c r="M23" s="4">
        <v>60000</v>
      </c>
      <c r="N23" s="4">
        <v>60000</v>
      </c>
      <c r="O23" s="3">
        <f t="shared" si="1"/>
        <v>720000</v>
      </c>
    </row>
    <row r="24" spans="1:15" ht="22.5" customHeight="1" x14ac:dyDescent="0.15">
      <c r="A24" s="52"/>
      <c r="B24" s="19" t="s">
        <v>112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>
        <f t="shared" si="1"/>
        <v>0</v>
      </c>
    </row>
    <row r="25" spans="1:15" ht="22.5" customHeight="1" x14ac:dyDescent="0.15">
      <c r="A25" s="52"/>
      <c r="B25" s="20" t="s">
        <v>113</v>
      </c>
      <c r="C25" s="5">
        <v>100000</v>
      </c>
      <c r="D25" s="5">
        <v>100000</v>
      </c>
      <c r="E25" s="5">
        <v>100000</v>
      </c>
      <c r="F25" s="5">
        <v>100000</v>
      </c>
      <c r="G25" s="5">
        <v>160000</v>
      </c>
      <c r="H25" s="5">
        <v>160000</v>
      </c>
      <c r="I25" s="5">
        <v>160000</v>
      </c>
      <c r="J25" s="5">
        <v>160000</v>
      </c>
      <c r="K25" s="5">
        <v>160000</v>
      </c>
      <c r="L25" s="5">
        <v>160000</v>
      </c>
      <c r="M25" s="5">
        <v>160000</v>
      </c>
      <c r="N25" s="5">
        <v>160000</v>
      </c>
      <c r="O25" s="3">
        <f t="shared" si="1"/>
        <v>1680000</v>
      </c>
    </row>
    <row r="26" spans="1:15" ht="22.5" customHeight="1" x14ac:dyDescent="0.15">
      <c r="A26" s="52"/>
      <c r="B26" s="20" t="s">
        <v>114</v>
      </c>
      <c r="C26" s="8">
        <v>100000</v>
      </c>
      <c r="D26" s="8">
        <v>100000</v>
      </c>
      <c r="E26" s="8">
        <v>100000</v>
      </c>
      <c r="F26" s="8">
        <v>150000</v>
      </c>
      <c r="G26" s="8">
        <v>150000</v>
      </c>
      <c r="H26" s="8">
        <v>150000</v>
      </c>
      <c r="I26" s="8">
        <v>150000</v>
      </c>
      <c r="J26" s="8">
        <v>150000</v>
      </c>
      <c r="K26" s="8">
        <v>150000</v>
      </c>
      <c r="L26" s="8">
        <v>150000</v>
      </c>
      <c r="M26" s="8">
        <v>150000</v>
      </c>
      <c r="N26" s="8">
        <v>150000</v>
      </c>
      <c r="O26" s="3">
        <f t="shared" si="1"/>
        <v>1650000</v>
      </c>
    </row>
    <row r="27" spans="1:15" ht="22.5" customHeight="1" x14ac:dyDescent="0.15">
      <c r="A27" s="52"/>
      <c r="B27" s="20" t="s">
        <v>115</v>
      </c>
      <c r="C27" s="8">
        <v>80000</v>
      </c>
      <c r="D27" s="8">
        <v>80000</v>
      </c>
      <c r="E27" s="8">
        <v>80000</v>
      </c>
      <c r="F27" s="8">
        <v>100000</v>
      </c>
      <c r="G27" s="8">
        <v>100000</v>
      </c>
      <c r="H27" s="8">
        <v>100000</v>
      </c>
      <c r="I27" s="8">
        <v>100000</v>
      </c>
      <c r="J27" s="8">
        <v>100000</v>
      </c>
      <c r="K27" s="8">
        <v>100000</v>
      </c>
      <c r="L27" s="8">
        <v>100000</v>
      </c>
      <c r="M27" s="8">
        <v>100000</v>
      </c>
      <c r="N27" s="8">
        <v>100000</v>
      </c>
      <c r="O27" s="3">
        <f t="shared" si="1"/>
        <v>1140000</v>
      </c>
    </row>
    <row r="28" spans="1:15" ht="22.5" customHeight="1" x14ac:dyDescent="0.15">
      <c r="A28" s="52"/>
      <c r="B28" s="20" t="s">
        <v>116</v>
      </c>
      <c r="C28" s="8">
        <v>10000</v>
      </c>
      <c r="D28" s="8">
        <v>10000</v>
      </c>
      <c r="E28" s="8">
        <v>10000</v>
      </c>
      <c r="F28" s="8">
        <v>10000</v>
      </c>
      <c r="G28" s="8">
        <v>10000</v>
      </c>
      <c r="H28" s="8">
        <v>10000</v>
      </c>
      <c r="I28" s="8">
        <v>10000</v>
      </c>
      <c r="J28" s="8">
        <v>10000</v>
      </c>
      <c r="K28" s="8">
        <v>10000</v>
      </c>
      <c r="L28" s="8">
        <v>10000</v>
      </c>
      <c r="M28" s="8">
        <v>10000</v>
      </c>
      <c r="N28" s="8">
        <v>10000</v>
      </c>
      <c r="O28" s="3">
        <f t="shared" si="1"/>
        <v>120000</v>
      </c>
    </row>
    <row r="29" spans="1:15" ht="22.5" customHeight="1" x14ac:dyDescent="0.15">
      <c r="A29" s="52"/>
      <c r="B29" s="20" t="s">
        <v>117</v>
      </c>
      <c r="C29" s="8">
        <v>13000</v>
      </c>
      <c r="D29" s="8">
        <v>13000</v>
      </c>
      <c r="E29" s="8">
        <v>13000</v>
      </c>
      <c r="F29" s="8">
        <v>13000</v>
      </c>
      <c r="G29" s="8">
        <v>13000</v>
      </c>
      <c r="H29" s="8">
        <v>13000</v>
      </c>
      <c r="I29" s="8">
        <v>13000</v>
      </c>
      <c r="J29" s="8">
        <v>13000</v>
      </c>
      <c r="K29" s="8">
        <v>13000</v>
      </c>
      <c r="L29" s="8">
        <v>13000</v>
      </c>
      <c r="M29" s="8">
        <v>13000</v>
      </c>
      <c r="N29" s="8">
        <v>13000</v>
      </c>
      <c r="O29" s="3">
        <f t="shared" si="1"/>
        <v>156000</v>
      </c>
    </row>
    <row r="30" spans="1:15" ht="22.5" customHeight="1" x14ac:dyDescent="0.15">
      <c r="A30" s="52"/>
      <c r="B30" s="20" t="s">
        <v>118</v>
      </c>
      <c r="C30" s="8">
        <v>10000</v>
      </c>
      <c r="D30" s="8">
        <v>10000</v>
      </c>
      <c r="E30" s="8">
        <v>10000</v>
      </c>
      <c r="F30" s="8">
        <v>10000</v>
      </c>
      <c r="G30" s="8">
        <v>10000</v>
      </c>
      <c r="H30" s="8">
        <v>10000</v>
      </c>
      <c r="I30" s="8">
        <v>10000</v>
      </c>
      <c r="J30" s="8">
        <v>10000</v>
      </c>
      <c r="K30" s="8">
        <v>10000</v>
      </c>
      <c r="L30" s="8">
        <v>10000</v>
      </c>
      <c r="M30" s="8">
        <v>10000</v>
      </c>
      <c r="N30" s="8">
        <v>10000</v>
      </c>
      <c r="O30" s="3">
        <f t="shared" si="1"/>
        <v>120000</v>
      </c>
    </row>
    <row r="31" spans="1:15" ht="22.5" customHeight="1" x14ac:dyDescent="0.15">
      <c r="A31" s="52"/>
      <c r="B31" s="19" t="s">
        <v>119</v>
      </c>
      <c r="C31" s="4">
        <v>10000</v>
      </c>
      <c r="D31" s="4">
        <v>10000</v>
      </c>
      <c r="E31" s="4">
        <v>10000</v>
      </c>
      <c r="F31" s="4">
        <v>10000</v>
      </c>
      <c r="G31" s="4">
        <v>10000</v>
      </c>
      <c r="H31" s="4">
        <v>10000</v>
      </c>
      <c r="I31" s="4">
        <v>10000</v>
      </c>
      <c r="J31" s="4">
        <v>10000</v>
      </c>
      <c r="K31" s="4">
        <v>10000</v>
      </c>
      <c r="L31" s="4">
        <v>10000</v>
      </c>
      <c r="M31" s="4">
        <v>10000</v>
      </c>
      <c r="N31" s="4">
        <v>10000</v>
      </c>
      <c r="O31" s="3">
        <f t="shared" si="1"/>
        <v>120000</v>
      </c>
    </row>
    <row r="32" spans="1:15" ht="22.5" customHeight="1" x14ac:dyDescent="0.15">
      <c r="A32" s="52"/>
      <c r="B32" s="20" t="s">
        <v>120</v>
      </c>
      <c r="C32" s="5">
        <v>3000</v>
      </c>
      <c r="D32" s="5">
        <v>3000</v>
      </c>
      <c r="E32" s="5">
        <v>3000</v>
      </c>
      <c r="F32" s="5">
        <v>3000</v>
      </c>
      <c r="G32" s="5">
        <v>3000</v>
      </c>
      <c r="H32" s="5">
        <v>3000</v>
      </c>
      <c r="I32" s="5">
        <v>3000</v>
      </c>
      <c r="J32" s="5">
        <v>3000</v>
      </c>
      <c r="K32" s="5">
        <v>3000</v>
      </c>
      <c r="L32" s="5">
        <v>3000</v>
      </c>
      <c r="M32" s="5">
        <v>3000</v>
      </c>
      <c r="N32" s="5">
        <v>3000</v>
      </c>
      <c r="O32" s="3">
        <f t="shared" si="1"/>
        <v>36000</v>
      </c>
    </row>
    <row r="33" spans="1:15" ht="22.5" customHeight="1" x14ac:dyDescent="0.15">
      <c r="A33" s="52"/>
      <c r="B33" s="20" t="s">
        <v>121</v>
      </c>
      <c r="C33" s="8">
        <v>2000</v>
      </c>
      <c r="D33" s="8">
        <v>2000</v>
      </c>
      <c r="E33" s="8">
        <v>2000</v>
      </c>
      <c r="F33" s="8">
        <v>2000</v>
      </c>
      <c r="G33" s="8">
        <v>2000</v>
      </c>
      <c r="H33" s="8">
        <v>2000</v>
      </c>
      <c r="I33" s="8">
        <v>2000</v>
      </c>
      <c r="J33" s="8">
        <v>2000</v>
      </c>
      <c r="K33" s="8">
        <v>2000</v>
      </c>
      <c r="L33" s="8">
        <v>2000</v>
      </c>
      <c r="M33" s="8">
        <v>2000</v>
      </c>
      <c r="N33" s="8">
        <v>2000</v>
      </c>
      <c r="O33" s="3">
        <f t="shared" si="1"/>
        <v>24000</v>
      </c>
    </row>
    <row r="34" spans="1:15" ht="22.5" customHeight="1" x14ac:dyDescent="0.15">
      <c r="A34" s="52"/>
      <c r="B34" s="19" t="s">
        <v>122</v>
      </c>
      <c r="C34" s="4">
        <v>100000</v>
      </c>
      <c r="D34" s="4">
        <v>100000</v>
      </c>
      <c r="E34" s="4">
        <v>100000</v>
      </c>
      <c r="F34" s="4">
        <v>100000</v>
      </c>
      <c r="G34" s="4">
        <v>100000</v>
      </c>
      <c r="H34" s="4">
        <v>100000</v>
      </c>
      <c r="I34" s="4">
        <v>100000</v>
      </c>
      <c r="J34" s="4">
        <v>100000</v>
      </c>
      <c r="K34" s="4">
        <v>100000</v>
      </c>
      <c r="L34" s="4">
        <v>100000</v>
      </c>
      <c r="M34" s="4">
        <v>100000</v>
      </c>
      <c r="N34" s="4">
        <v>100000</v>
      </c>
      <c r="O34" s="3">
        <f t="shared" si="1"/>
        <v>1200000</v>
      </c>
    </row>
    <row r="35" spans="1:15" ht="22.5" customHeight="1" x14ac:dyDescent="0.15">
      <c r="A35" s="52"/>
      <c r="B35" s="20" t="s">
        <v>123</v>
      </c>
      <c r="C35" s="5">
        <v>50000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>
        <f t="shared" si="1"/>
        <v>50000</v>
      </c>
    </row>
    <row r="36" spans="1:15" ht="22.5" customHeight="1" x14ac:dyDescent="0.15">
      <c r="A36" s="52"/>
      <c r="B36" s="20" t="s">
        <v>124</v>
      </c>
      <c r="C36" s="8">
        <v>15000</v>
      </c>
      <c r="D36" s="8">
        <v>15000</v>
      </c>
      <c r="E36" s="8">
        <v>15000</v>
      </c>
      <c r="F36" s="8">
        <v>15000</v>
      </c>
      <c r="G36" s="8">
        <v>15000</v>
      </c>
      <c r="H36" s="8">
        <v>15000</v>
      </c>
      <c r="I36" s="8">
        <v>15000</v>
      </c>
      <c r="J36" s="8">
        <v>15000</v>
      </c>
      <c r="K36" s="8">
        <v>15000</v>
      </c>
      <c r="L36" s="8">
        <v>15000</v>
      </c>
      <c r="M36" s="8">
        <v>15000</v>
      </c>
      <c r="N36" s="8">
        <v>15000</v>
      </c>
      <c r="O36" s="3">
        <f t="shared" si="1"/>
        <v>180000</v>
      </c>
    </row>
    <row r="37" spans="1:15" ht="22.5" customHeight="1" x14ac:dyDescent="0.15">
      <c r="A37" s="52"/>
      <c r="B37" s="20" t="s">
        <v>125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>
        <f t="shared" si="1"/>
        <v>0</v>
      </c>
    </row>
    <row r="38" spans="1:15" ht="22.5" customHeight="1" x14ac:dyDescent="0.15">
      <c r="A38" s="52"/>
      <c r="B38" s="21" t="s">
        <v>126</v>
      </c>
      <c r="C38" s="5">
        <v>80000</v>
      </c>
      <c r="D38" s="5">
        <v>80000</v>
      </c>
      <c r="E38" s="5">
        <v>80000</v>
      </c>
      <c r="F38" s="5">
        <v>80000</v>
      </c>
      <c r="G38" s="5">
        <v>80000</v>
      </c>
      <c r="H38" s="5">
        <v>80000</v>
      </c>
      <c r="I38" s="5">
        <v>80000</v>
      </c>
      <c r="J38" s="5">
        <v>80000</v>
      </c>
      <c r="K38" s="5">
        <v>80000</v>
      </c>
      <c r="L38" s="5">
        <v>80000</v>
      </c>
      <c r="M38" s="5">
        <v>80000</v>
      </c>
      <c r="N38" s="5">
        <v>80000</v>
      </c>
      <c r="O38" s="3">
        <f t="shared" si="1"/>
        <v>960000</v>
      </c>
    </row>
    <row r="39" spans="1:15" ht="22.5" customHeight="1" x14ac:dyDescent="0.15">
      <c r="A39" s="52"/>
      <c r="B39" s="20" t="s">
        <v>127</v>
      </c>
      <c r="C39" s="5">
        <v>15000</v>
      </c>
      <c r="D39" s="5">
        <v>15000</v>
      </c>
      <c r="E39" s="5">
        <v>15000</v>
      </c>
      <c r="F39" s="5">
        <v>15000</v>
      </c>
      <c r="G39" s="5">
        <v>15000</v>
      </c>
      <c r="H39" s="5">
        <v>15000</v>
      </c>
      <c r="I39" s="5">
        <v>15000</v>
      </c>
      <c r="J39" s="5">
        <v>15000</v>
      </c>
      <c r="K39" s="5">
        <v>15000</v>
      </c>
      <c r="L39" s="5">
        <v>15000</v>
      </c>
      <c r="M39" s="5">
        <v>15000</v>
      </c>
      <c r="N39" s="5">
        <v>15000</v>
      </c>
      <c r="O39" s="3">
        <f t="shared" si="1"/>
        <v>180000</v>
      </c>
    </row>
    <row r="40" spans="1:15" ht="22.5" customHeight="1" thickBot="1" x14ac:dyDescent="0.2">
      <c r="A40" s="53"/>
      <c r="B40" s="20" t="s">
        <v>128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">
        <f t="shared" si="1"/>
        <v>0</v>
      </c>
    </row>
    <row r="41" spans="1:15" ht="22.5" customHeight="1" thickBot="1" x14ac:dyDescent="0.2">
      <c r="A41" s="49" t="s">
        <v>129</v>
      </c>
      <c r="B41" s="50"/>
      <c r="C41" s="6">
        <f>SUM(C10:C40)</f>
        <v>5176000</v>
      </c>
      <c r="D41" s="6">
        <f t="shared" ref="D41:O41" si="2">SUM(D10:D40)</f>
        <v>5126000</v>
      </c>
      <c r="E41" s="6">
        <f t="shared" si="2"/>
        <v>5126000</v>
      </c>
      <c r="F41" s="6">
        <f t="shared" si="2"/>
        <v>8046000</v>
      </c>
      <c r="G41" s="6">
        <f t="shared" si="2"/>
        <v>6086000</v>
      </c>
      <c r="H41" s="6">
        <f t="shared" si="2"/>
        <v>6186000</v>
      </c>
      <c r="I41" s="6">
        <f t="shared" si="2"/>
        <v>6186000</v>
      </c>
      <c r="J41" s="6">
        <f t="shared" si="2"/>
        <v>6186000</v>
      </c>
      <c r="K41" s="6">
        <f t="shared" si="2"/>
        <v>8956000</v>
      </c>
      <c r="L41" s="6">
        <f t="shared" si="2"/>
        <v>6186000</v>
      </c>
      <c r="M41" s="6">
        <f t="shared" si="2"/>
        <v>6186000</v>
      </c>
      <c r="N41" s="6">
        <f t="shared" si="2"/>
        <v>6186000</v>
      </c>
      <c r="O41" s="9">
        <f t="shared" si="2"/>
        <v>75632000</v>
      </c>
    </row>
    <row r="42" spans="1:15" ht="22.5" customHeight="1" thickBot="1" x14ac:dyDescent="0.2">
      <c r="A42" s="37" t="s">
        <v>3</v>
      </c>
      <c r="B42" s="38"/>
      <c r="C42" s="29">
        <f t="shared" ref="C42:N42" si="3">C9-C41</f>
        <v>-176000</v>
      </c>
      <c r="D42" s="29">
        <f t="shared" si="3"/>
        <v>-126000</v>
      </c>
      <c r="E42" s="29">
        <f t="shared" si="3"/>
        <v>94000</v>
      </c>
      <c r="F42" s="29">
        <f t="shared" si="3"/>
        <v>-2796000</v>
      </c>
      <c r="G42" s="29">
        <f t="shared" si="3"/>
        <v>-506000</v>
      </c>
      <c r="H42" s="29">
        <f t="shared" si="3"/>
        <v>-386000</v>
      </c>
      <c r="I42" s="29">
        <f t="shared" si="3"/>
        <v>-256000</v>
      </c>
      <c r="J42" s="29">
        <f t="shared" si="3"/>
        <v>-146000</v>
      </c>
      <c r="K42" s="29">
        <f t="shared" si="3"/>
        <v>-2806000</v>
      </c>
      <c r="L42" s="29">
        <f t="shared" si="3"/>
        <v>94000</v>
      </c>
      <c r="M42" s="29">
        <f t="shared" si="3"/>
        <v>204000</v>
      </c>
      <c r="N42" s="29">
        <f t="shared" si="3"/>
        <v>314000</v>
      </c>
      <c r="O42" s="30">
        <f>O9-O41</f>
        <v>-6492000</v>
      </c>
    </row>
  </sheetData>
  <mergeCells count="12">
    <mergeCell ref="A1:C1"/>
    <mergeCell ref="E1:L1"/>
    <mergeCell ref="N1:O1"/>
    <mergeCell ref="E2:L2"/>
    <mergeCell ref="A3:C3"/>
    <mergeCell ref="N3:O3"/>
    <mergeCell ref="A5:B5"/>
    <mergeCell ref="A9:B9"/>
    <mergeCell ref="A41:B41"/>
    <mergeCell ref="A42:B42"/>
    <mergeCell ref="A6:A8"/>
    <mergeCell ref="A10:A40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4"/>
  <sheetViews>
    <sheetView showZeros="0" view="pageBreakPreview" topLeftCell="A31" zoomScale="75" zoomScaleNormal="100" zoomScaleSheetLayoutView="75" zoomScalePageLayoutView="85" workbookViewId="0">
      <selection activeCell="D39" sqref="C39:D39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30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136</v>
      </c>
      <c r="D4" s="16" t="s">
        <v>137</v>
      </c>
      <c r="E4" s="16" t="s">
        <v>138</v>
      </c>
      <c r="F4" s="16" t="s">
        <v>139</v>
      </c>
      <c r="G4" s="16" t="s">
        <v>140</v>
      </c>
      <c r="H4" s="16" t="s">
        <v>141</v>
      </c>
      <c r="I4" s="16" t="s">
        <v>142</v>
      </c>
      <c r="J4" s="16" t="s">
        <v>143</v>
      </c>
      <c r="K4" s="16" t="s">
        <v>144</v>
      </c>
      <c r="L4" s="16" t="s">
        <v>145</v>
      </c>
      <c r="M4" s="16" t="s">
        <v>146</v>
      </c>
      <c r="N4" s="16" t="s">
        <v>147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ht="22.5" customHeight="1" x14ac:dyDescent="0.15">
      <c r="A6" s="52" t="s">
        <v>1</v>
      </c>
      <c r="B6" s="18" t="s">
        <v>21</v>
      </c>
      <c r="C6" s="2">
        <v>3800000</v>
      </c>
      <c r="D6" s="2">
        <v>3800000</v>
      </c>
      <c r="E6" s="2">
        <v>3900000</v>
      </c>
      <c r="F6" s="2">
        <v>3900000</v>
      </c>
      <c r="G6" s="2">
        <v>4600000</v>
      </c>
      <c r="H6" s="2">
        <v>4600000</v>
      </c>
      <c r="I6" s="2">
        <v>4700000</v>
      </c>
      <c r="J6" s="2">
        <v>4700000</v>
      </c>
      <c r="K6" s="2">
        <v>4800000</v>
      </c>
      <c r="L6" s="2">
        <v>4800000</v>
      </c>
      <c r="M6" s="2">
        <v>4900000</v>
      </c>
      <c r="N6" s="2">
        <v>4900000</v>
      </c>
      <c r="O6" s="3">
        <f>SUM(C6:N6)</f>
        <v>53400000</v>
      </c>
    </row>
    <row r="7" spans="1:15" ht="22.5" customHeight="1" x14ac:dyDescent="0.15">
      <c r="A7" s="52"/>
      <c r="B7" s="18" t="s">
        <v>22</v>
      </c>
      <c r="C7" s="2">
        <v>400000</v>
      </c>
      <c r="D7" s="2">
        <v>400000</v>
      </c>
      <c r="E7" s="2">
        <v>400000</v>
      </c>
      <c r="F7" s="2">
        <v>400000</v>
      </c>
      <c r="G7" s="2">
        <v>480000</v>
      </c>
      <c r="H7" s="2">
        <v>480000</v>
      </c>
      <c r="I7" s="2">
        <v>480000</v>
      </c>
      <c r="J7" s="2">
        <v>480000</v>
      </c>
      <c r="K7" s="2">
        <v>500000</v>
      </c>
      <c r="L7" s="2">
        <v>500000</v>
      </c>
      <c r="M7" s="2">
        <v>500000</v>
      </c>
      <c r="N7" s="2">
        <v>500000</v>
      </c>
      <c r="O7" s="3">
        <f t="shared" ref="O7:O8" si="0">SUM(C7:N7)</f>
        <v>5520000</v>
      </c>
    </row>
    <row r="8" spans="1:15" ht="26.25" customHeight="1" thickBot="1" x14ac:dyDescent="0.2">
      <c r="A8" s="52"/>
      <c r="B8" s="24" t="s">
        <v>23</v>
      </c>
      <c r="C8" s="2">
        <v>80000</v>
      </c>
      <c r="D8" s="2">
        <v>80000</v>
      </c>
      <c r="E8" s="2">
        <v>80000</v>
      </c>
      <c r="F8" s="2">
        <v>80000</v>
      </c>
      <c r="G8" s="2">
        <v>80000</v>
      </c>
      <c r="H8" s="2">
        <v>80000</v>
      </c>
      <c r="I8" s="2">
        <v>80000</v>
      </c>
      <c r="J8" s="2">
        <v>80000</v>
      </c>
      <c r="K8" s="2">
        <v>80000</v>
      </c>
      <c r="L8" s="2">
        <v>80000</v>
      </c>
      <c r="M8" s="2">
        <v>80000</v>
      </c>
      <c r="N8" s="2">
        <v>80000</v>
      </c>
      <c r="O8" s="3">
        <f t="shared" si="0"/>
        <v>960000</v>
      </c>
    </row>
    <row r="9" spans="1:15" ht="22.5" customHeight="1" thickBot="1" x14ac:dyDescent="0.2">
      <c r="A9" s="47" t="s">
        <v>60</v>
      </c>
      <c r="B9" s="48"/>
      <c r="C9" s="6">
        <f t="shared" ref="C9:N9" si="1">SUM(C6:C8)</f>
        <v>4280000</v>
      </c>
      <c r="D9" s="6">
        <f t="shared" si="1"/>
        <v>4280000</v>
      </c>
      <c r="E9" s="6">
        <f t="shared" si="1"/>
        <v>4380000</v>
      </c>
      <c r="F9" s="6">
        <f t="shared" si="1"/>
        <v>4380000</v>
      </c>
      <c r="G9" s="6">
        <f t="shared" si="1"/>
        <v>5160000</v>
      </c>
      <c r="H9" s="6">
        <f t="shared" si="1"/>
        <v>5160000</v>
      </c>
      <c r="I9" s="6">
        <f t="shared" si="1"/>
        <v>5260000</v>
      </c>
      <c r="J9" s="6">
        <f t="shared" si="1"/>
        <v>5260000</v>
      </c>
      <c r="K9" s="6">
        <f t="shared" si="1"/>
        <v>5380000</v>
      </c>
      <c r="L9" s="6">
        <f t="shared" si="1"/>
        <v>5380000</v>
      </c>
      <c r="M9" s="6">
        <f t="shared" si="1"/>
        <v>5480000</v>
      </c>
      <c r="N9" s="6">
        <f t="shared" si="1"/>
        <v>5480000</v>
      </c>
      <c r="O9" s="7">
        <f>SUM(C9:N9)</f>
        <v>59880000</v>
      </c>
    </row>
    <row r="10" spans="1:15" ht="22.5" customHeight="1" x14ac:dyDescent="0.15">
      <c r="A10" s="51" t="s">
        <v>2</v>
      </c>
      <c r="B10" s="18" t="s">
        <v>99</v>
      </c>
      <c r="C10" s="22">
        <v>500000</v>
      </c>
      <c r="D10" s="22">
        <v>500000</v>
      </c>
      <c r="E10" s="22">
        <v>500000</v>
      </c>
      <c r="F10" s="22">
        <v>500000</v>
      </c>
      <c r="G10" s="22">
        <v>500000</v>
      </c>
      <c r="H10" s="22">
        <v>500000</v>
      </c>
      <c r="I10" s="22">
        <v>500000</v>
      </c>
      <c r="J10" s="22">
        <v>500000</v>
      </c>
      <c r="K10" s="22">
        <v>500000</v>
      </c>
      <c r="L10" s="22">
        <v>500000</v>
      </c>
      <c r="M10" s="22">
        <v>500000</v>
      </c>
      <c r="N10" s="22">
        <v>500000</v>
      </c>
      <c r="O10" s="3">
        <f t="shared" ref="O10:O40" si="2">SUM(C10:N10)</f>
        <v>6000000</v>
      </c>
    </row>
    <row r="11" spans="1:15" ht="22.5" customHeight="1" x14ac:dyDescent="0.15">
      <c r="A11" s="52"/>
      <c r="B11" s="18" t="s">
        <v>100</v>
      </c>
      <c r="C11" s="22">
        <v>2200000</v>
      </c>
      <c r="D11" s="22">
        <v>2200000</v>
      </c>
      <c r="E11" s="22">
        <v>2200000</v>
      </c>
      <c r="F11" s="22">
        <v>2200000</v>
      </c>
      <c r="G11" s="22">
        <v>3050000</v>
      </c>
      <c r="H11" s="22">
        <v>3050000</v>
      </c>
      <c r="I11" s="22">
        <v>3050000</v>
      </c>
      <c r="J11" s="22">
        <v>3050000</v>
      </c>
      <c r="K11" s="22">
        <v>3050000</v>
      </c>
      <c r="L11" s="22">
        <v>3050000</v>
      </c>
      <c r="M11" s="22">
        <v>3050000</v>
      </c>
      <c r="N11" s="22">
        <v>3050000</v>
      </c>
      <c r="O11" s="3">
        <f t="shared" si="2"/>
        <v>33200000</v>
      </c>
    </row>
    <row r="12" spans="1:15" ht="22.5" customHeight="1" x14ac:dyDescent="0.15">
      <c r="A12" s="52"/>
      <c r="B12" s="18" t="s">
        <v>101</v>
      </c>
      <c r="C12" s="2"/>
      <c r="D12" s="2"/>
      <c r="E12" s="2"/>
      <c r="F12" s="2">
        <v>3300000</v>
      </c>
      <c r="G12" s="2"/>
      <c r="H12" s="2"/>
      <c r="I12" s="2"/>
      <c r="J12" s="2"/>
      <c r="K12" s="2">
        <v>3500000</v>
      </c>
      <c r="L12" s="2"/>
      <c r="M12" s="2"/>
      <c r="N12" s="2"/>
      <c r="O12" s="3">
        <f t="shared" si="2"/>
        <v>6800000</v>
      </c>
    </row>
    <row r="13" spans="1:15" ht="22.5" customHeight="1" x14ac:dyDescent="0.15">
      <c r="A13" s="52"/>
      <c r="B13" s="18" t="s">
        <v>102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 t="shared" si="2"/>
        <v>0</v>
      </c>
    </row>
    <row r="14" spans="1:15" ht="22.5" customHeight="1" x14ac:dyDescent="0.15">
      <c r="A14" s="52"/>
      <c r="B14" s="18" t="s">
        <v>103</v>
      </c>
      <c r="C14" s="2">
        <v>300000</v>
      </c>
      <c r="D14" s="2">
        <v>300000</v>
      </c>
      <c r="E14" s="2">
        <v>300000</v>
      </c>
      <c r="F14" s="2">
        <v>500000</v>
      </c>
      <c r="G14" s="2">
        <v>400000</v>
      </c>
      <c r="H14" s="2">
        <v>400000</v>
      </c>
      <c r="I14" s="2">
        <v>400000</v>
      </c>
      <c r="J14" s="2">
        <v>400000</v>
      </c>
      <c r="K14" s="2">
        <v>500000</v>
      </c>
      <c r="L14" s="2">
        <v>400000</v>
      </c>
      <c r="M14" s="2">
        <v>400000</v>
      </c>
      <c r="N14" s="2">
        <v>400000</v>
      </c>
      <c r="O14" s="3">
        <f t="shared" si="2"/>
        <v>4700000</v>
      </c>
    </row>
    <row r="15" spans="1:15" ht="22.5" customHeight="1" x14ac:dyDescent="0.15">
      <c r="A15" s="52"/>
      <c r="B15" s="19" t="s">
        <v>104</v>
      </c>
      <c r="C15" s="4">
        <v>50000</v>
      </c>
      <c r="D15" s="4">
        <v>50000</v>
      </c>
      <c r="E15" s="4">
        <v>50000</v>
      </c>
      <c r="F15" s="4">
        <v>50000</v>
      </c>
      <c r="G15" s="4">
        <v>50000</v>
      </c>
      <c r="H15" s="4">
        <v>50000</v>
      </c>
      <c r="I15" s="4">
        <v>50000</v>
      </c>
      <c r="J15" s="4">
        <v>50000</v>
      </c>
      <c r="K15" s="4">
        <v>50000</v>
      </c>
      <c r="L15" s="4">
        <v>50000</v>
      </c>
      <c r="M15" s="4">
        <v>50000</v>
      </c>
      <c r="N15" s="4">
        <v>50000</v>
      </c>
      <c r="O15" s="3">
        <f t="shared" si="2"/>
        <v>600000</v>
      </c>
    </row>
    <row r="16" spans="1:15" ht="22.5" customHeight="1" x14ac:dyDescent="0.15">
      <c r="A16" s="52"/>
      <c r="B16" s="19" t="s">
        <v>105</v>
      </c>
      <c r="C16" s="4">
        <v>3000</v>
      </c>
      <c r="D16" s="4">
        <v>3000</v>
      </c>
      <c r="E16" s="4">
        <v>3000</v>
      </c>
      <c r="F16" s="4">
        <v>3000</v>
      </c>
      <c r="G16" s="4">
        <v>3000</v>
      </c>
      <c r="H16" s="4">
        <v>3000</v>
      </c>
      <c r="I16" s="4">
        <v>3000</v>
      </c>
      <c r="J16" s="4">
        <v>3000</v>
      </c>
      <c r="K16" s="4">
        <v>3000</v>
      </c>
      <c r="L16" s="4">
        <v>3000</v>
      </c>
      <c r="M16" s="4">
        <v>3000</v>
      </c>
      <c r="N16" s="4">
        <v>3000</v>
      </c>
      <c r="O16" s="3">
        <f t="shared" si="2"/>
        <v>36000</v>
      </c>
    </row>
    <row r="17" spans="1:15" ht="22.5" customHeight="1" x14ac:dyDescent="0.15">
      <c r="A17" s="52"/>
      <c r="B17" s="20" t="s">
        <v>106</v>
      </c>
      <c r="C17" s="8">
        <v>50000</v>
      </c>
      <c r="D17" s="8">
        <v>50000</v>
      </c>
      <c r="E17" s="8">
        <v>50000</v>
      </c>
      <c r="F17" s="8">
        <v>50000</v>
      </c>
      <c r="G17" s="8">
        <v>50000</v>
      </c>
      <c r="H17" s="8">
        <v>50000</v>
      </c>
      <c r="I17" s="8">
        <v>50000</v>
      </c>
      <c r="J17" s="8">
        <v>50000</v>
      </c>
      <c r="K17" s="8">
        <v>50000</v>
      </c>
      <c r="L17" s="8">
        <v>50000</v>
      </c>
      <c r="M17" s="8">
        <v>50000</v>
      </c>
      <c r="N17" s="8">
        <v>50000</v>
      </c>
      <c r="O17" s="3">
        <f t="shared" si="2"/>
        <v>600000</v>
      </c>
    </row>
    <row r="18" spans="1:15" ht="22.5" customHeight="1" x14ac:dyDescent="0.15">
      <c r="A18" s="52"/>
      <c r="B18" s="20" t="s">
        <v>107</v>
      </c>
      <c r="C18" s="8">
        <v>40000</v>
      </c>
      <c r="D18" s="8">
        <v>40000</v>
      </c>
      <c r="E18" s="8">
        <v>40000</v>
      </c>
      <c r="F18" s="8">
        <v>40000</v>
      </c>
      <c r="G18" s="8">
        <v>40000</v>
      </c>
      <c r="H18" s="8">
        <v>40000</v>
      </c>
      <c r="I18" s="8">
        <v>40000</v>
      </c>
      <c r="J18" s="8">
        <v>40000</v>
      </c>
      <c r="K18" s="8">
        <v>40000</v>
      </c>
      <c r="L18" s="8">
        <v>40000</v>
      </c>
      <c r="M18" s="8">
        <v>40000</v>
      </c>
      <c r="N18" s="8">
        <v>40000</v>
      </c>
      <c r="O18" s="3">
        <f t="shared" si="2"/>
        <v>480000</v>
      </c>
    </row>
    <row r="19" spans="1:15" ht="22.5" customHeight="1" x14ac:dyDescent="0.15">
      <c r="A19" s="52"/>
      <c r="B19" s="19" t="s">
        <v>108</v>
      </c>
      <c r="C19" s="4">
        <v>15000</v>
      </c>
      <c r="D19" s="4">
        <v>15000</v>
      </c>
      <c r="E19" s="4">
        <v>15000</v>
      </c>
      <c r="F19" s="4">
        <v>15000</v>
      </c>
      <c r="G19" s="4">
        <v>15000</v>
      </c>
      <c r="H19" s="4">
        <v>15000</v>
      </c>
      <c r="I19" s="4">
        <v>15000</v>
      </c>
      <c r="J19" s="4">
        <v>15000</v>
      </c>
      <c r="K19" s="4">
        <v>15000</v>
      </c>
      <c r="L19" s="4">
        <v>15000</v>
      </c>
      <c r="M19" s="4">
        <v>15000</v>
      </c>
      <c r="N19" s="4">
        <v>15000</v>
      </c>
      <c r="O19" s="3">
        <f t="shared" si="2"/>
        <v>180000</v>
      </c>
    </row>
    <row r="20" spans="1:15" ht="22.5" customHeight="1" x14ac:dyDescent="0.15">
      <c r="A20" s="52"/>
      <c r="B20" s="19" t="s">
        <v>109</v>
      </c>
      <c r="C20" s="4">
        <v>130000</v>
      </c>
      <c r="D20" s="4">
        <v>130000</v>
      </c>
      <c r="E20" s="4">
        <v>130000</v>
      </c>
      <c r="F20" s="4">
        <v>130000</v>
      </c>
      <c r="G20" s="4">
        <v>130000</v>
      </c>
      <c r="H20" s="4">
        <v>130000</v>
      </c>
      <c r="I20" s="4">
        <v>130000</v>
      </c>
      <c r="J20" s="4">
        <v>130000</v>
      </c>
      <c r="K20" s="4">
        <v>130000</v>
      </c>
      <c r="L20" s="4">
        <v>130000</v>
      </c>
      <c r="M20" s="4">
        <v>130000</v>
      </c>
      <c r="N20" s="4">
        <v>130000</v>
      </c>
      <c r="O20" s="3">
        <f t="shared" si="2"/>
        <v>1560000</v>
      </c>
    </row>
    <row r="21" spans="1:15" ht="22.5" customHeight="1" x14ac:dyDescent="0.15">
      <c r="A21" s="52"/>
      <c r="B21" s="20" t="s">
        <v>110</v>
      </c>
      <c r="C21" s="8">
        <v>50000</v>
      </c>
      <c r="D21" s="8">
        <v>50000</v>
      </c>
      <c r="E21" s="8">
        <v>50000</v>
      </c>
      <c r="F21" s="8">
        <v>50000</v>
      </c>
      <c r="G21" s="8">
        <v>50000</v>
      </c>
      <c r="H21" s="8">
        <v>50000</v>
      </c>
      <c r="I21" s="8">
        <v>50000</v>
      </c>
      <c r="J21" s="8">
        <v>50000</v>
      </c>
      <c r="K21" s="8">
        <v>50000</v>
      </c>
      <c r="L21" s="8">
        <v>50000</v>
      </c>
      <c r="M21" s="8">
        <v>50000</v>
      </c>
      <c r="N21" s="8">
        <v>50000</v>
      </c>
      <c r="O21" s="3">
        <f t="shared" si="2"/>
        <v>600000</v>
      </c>
    </row>
    <row r="22" spans="1:15" ht="22.5" customHeight="1" x14ac:dyDescent="0.15">
      <c r="A22" s="52"/>
      <c r="B22" s="19" t="s">
        <v>111</v>
      </c>
      <c r="C22" s="4">
        <v>30000</v>
      </c>
      <c r="D22" s="4">
        <v>30000</v>
      </c>
      <c r="E22" s="4">
        <v>30000</v>
      </c>
      <c r="F22" s="4">
        <v>30000</v>
      </c>
      <c r="G22" s="4">
        <v>30000</v>
      </c>
      <c r="H22" s="4">
        <v>30000</v>
      </c>
      <c r="I22" s="4">
        <v>30000</v>
      </c>
      <c r="J22" s="4">
        <v>30000</v>
      </c>
      <c r="K22" s="4">
        <v>30000</v>
      </c>
      <c r="L22" s="4">
        <v>30000</v>
      </c>
      <c r="M22" s="4">
        <v>30000</v>
      </c>
      <c r="N22" s="4">
        <v>30000</v>
      </c>
      <c r="O22" s="3">
        <f t="shared" si="2"/>
        <v>360000</v>
      </c>
    </row>
    <row r="23" spans="1:15" ht="22.5" customHeight="1" x14ac:dyDescent="0.15">
      <c r="A23" s="52"/>
      <c r="B23" s="19" t="s">
        <v>133</v>
      </c>
      <c r="C23" s="4">
        <v>40000</v>
      </c>
      <c r="D23" s="4">
        <v>40000</v>
      </c>
      <c r="E23" s="4">
        <v>40000</v>
      </c>
      <c r="F23" s="4">
        <v>40000</v>
      </c>
      <c r="G23" s="4">
        <v>40000</v>
      </c>
      <c r="H23" s="4">
        <v>40000</v>
      </c>
      <c r="I23" s="4">
        <v>40000</v>
      </c>
      <c r="J23" s="4">
        <v>40000</v>
      </c>
      <c r="K23" s="4">
        <v>40000</v>
      </c>
      <c r="L23" s="4">
        <v>40000</v>
      </c>
      <c r="M23" s="4">
        <v>40000</v>
      </c>
      <c r="N23" s="4">
        <v>40000</v>
      </c>
      <c r="O23" s="3">
        <f t="shared" si="2"/>
        <v>480000</v>
      </c>
    </row>
    <row r="24" spans="1:15" ht="22.5" customHeight="1" x14ac:dyDescent="0.15">
      <c r="A24" s="52"/>
      <c r="B24" s="19" t="s">
        <v>112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>
        <f t="shared" si="2"/>
        <v>0</v>
      </c>
    </row>
    <row r="25" spans="1:15" ht="22.5" customHeight="1" x14ac:dyDescent="0.15">
      <c r="A25" s="52"/>
      <c r="B25" s="20" t="s">
        <v>113</v>
      </c>
      <c r="C25" s="5">
        <v>60000</v>
      </c>
      <c r="D25" s="5">
        <v>60000</v>
      </c>
      <c r="E25" s="5">
        <v>60000</v>
      </c>
      <c r="F25" s="5">
        <v>60000</v>
      </c>
      <c r="G25" s="5">
        <v>60000</v>
      </c>
      <c r="H25" s="5">
        <v>60000</v>
      </c>
      <c r="I25" s="5">
        <v>60000</v>
      </c>
      <c r="J25" s="5">
        <v>60000</v>
      </c>
      <c r="K25" s="5">
        <v>60000</v>
      </c>
      <c r="L25" s="5">
        <v>60000</v>
      </c>
      <c r="M25" s="5">
        <v>60000</v>
      </c>
      <c r="N25" s="5">
        <v>60000</v>
      </c>
      <c r="O25" s="3">
        <f t="shared" si="2"/>
        <v>720000</v>
      </c>
    </row>
    <row r="26" spans="1:15" ht="22.5" customHeight="1" x14ac:dyDescent="0.15">
      <c r="A26" s="52"/>
      <c r="B26" s="20" t="s">
        <v>114</v>
      </c>
      <c r="C26" s="8">
        <v>200000</v>
      </c>
      <c r="D26" s="8">
        <v>200000</v>
      </c>
      <c r="E26" s="8">
        <v>200000</v>
      </c>
      <c r="F26" s="8">
        <v>200000</v>
      </c>
      <c r="G26" s="8">
        <v>215000</v>
      </c>
      <c r="H26" s="8">
        <v>215000</v>
      </c>
      <c r="I26" s="8">
        <v>215000</v>
      </c>
      <c r="J26" s="8">
        <v>215000</v>
      </c>
      <c r="K26" s="8">
        <v>215000</v>
      </c>
      <c r="L26" s="8">
        <v>215000</v>
      </c>
      <c r="M26" s="8">
        <v>215000</v>
      </c>
      <c r="N26" s="8">
        <v>215000</v>
      </c>
      <c r="O26" s="3">
        <f t="shared" si="2"/>
        <v>2520000</v>
      </c>
    </row>
    <row r="27" spans="1:15" ht="22.5" customHeight="1" x14ac:dyDescent="0.15">
      <c r="A27" s="52"/>
      <c r="B27" s="20" t="s">
        <v>115</v>
      </c>
      <c r="C27" s="8">
        <v>50000</v>
      </c>
      <c r="D27" s="8">
        <v>50000</v>
      </c>
      <c r="E27" s="8">
        <v>50000</v>
      </c>
      <c r="F27" s="8">
        <v>50000</v>
      </c>
      <c r="G27" s="8">
        <v>60000</v>
      </c>
      <c r="H27" s="8">
        <v>60000</v>
      </c>
      <c r="I27" s="8">
        <v>60000</v>
      </c>
      <c r="J27" s="8">
        <v>60000</v>
      </c>
      <c r="K27" s="8">
        <v>60000</v>
      </c>
      <c r="L27" s="8">
        <v>60000</v>
      </c>
      <c r="M27" s="8">
        <v>60000</v>
      </c>
      <c r="N27" s="8">
        <v>60000</v>
      </c>
      <c r="O27" s="3">
        <f t="shared" si="2"/>
        <v>680000</v>
      </c>
    </row>
    <row r="28" spans="1:15" ht="22.5" customHeight="1" x14ac:dyDescent="0.15">
      <c r="A28" s="52"/>
      <c r="B28" s="20" t="s">
        <v>116</v>
      </c>
      <c r="C28" s="8">
        <v>7000</v>
      </c>
      <c r="D28" s="8">
        <v>7000</v>
      </c>
      <c r="E28" s="8">
        <v>7000</v>
      </c>
      <c r="F28" s="8">
        <v>7000</v>
      </c>
      <c r="G28" s="8">
        <v>7000</v>
      </c>
      <c r="H28" s="8">
        <v>7000</v>
      </c>
      <c r="I28" s="8">
        <v>7000</v>
      </c>
      <c r="J28" s="8">
        <v>7000</v>
      </c>
      <c r="K28" s="8">
        <v>7000</v>
      </c>
      <c r="L28" s="8">
        <v>7000</v>
      </c>
      <c r="M28" s="8">
        <v>7000</v>
      </c>
      <c r="N28" s="8">
        <v>7000</v>
      </c>
      <c r="O28" s="3">
        <f t="shared" si="2"/>
        <v>84000</v>
      </c>
    </row>
    <row r="29" spans="1:15" ht="22.5" customHeight="1" x14ac:dyDescent="0.15">
      <c r="A29" s="52"/>
      <c r="B29" s="20" t="s">
        <v>117</v>
      </c>
      <c r="C29" s="5">
        <v>10000</v>
      </c>
      <c r="D29" s="5">
        <v>10000</v>
      </c>
      <c r="E29" s="5">
        <v>10000</v>
      </c>
      <c r="F29" s="5">
        <v>10000</v>
      </c>
      <c r="G29" s="5">
        <v>10000</v>
      </c>
      <c r="H29" s="5">
        <v>10000</v>
      </c>
      <c r="I29" s="5">
        <v>10000</v>
      </c>
      <c r="J29" s="5">
        <v>10000</v>
      </c>
      <c r="K29" s="5">
        <v>10000</v>
      </c>
      <c r="L29" s="5">
        <v>10000</v>
      </c>
      <c r="M29" s="5">
        <v>10000</v>
      </c>
      <c r="N29" s="5">
        <v>10000</v>
      </c>
      <c r="O29" s="3">
        <f t="shared" si="2"/>
        <v>120000</v>
      </c>
    </row>
    <row r="30" spans="1:15" ht="22.5" customHeight="1" x14ac:dyDescent="0.15">
      <c r="A30" s="52"/>
      <c r="B30" s="20" t="s">
        <v>118</v>
      </c>
      <c r="C30" s="8">
        <v>13000</v>
      </c>
      <c r="D30" s="8">
        <v>13000</v>
      </c>
      <c r="E30" s="8">
        <v>13000</v>
      </c>
      <c r="F30" s="8">
        <v>13000</v>
      </c>
      <c r="G30" s="8">
        <v>13000</v>
      </c>
      <c r="H30" s="8">
        <v>13000</v>
      </c>
      <c r="I30" s="8">
        <v>13000</v>
      </c>
      <c r="J30" s="8">
        <v>13000</v>
      </c>
      <c r="K30" s="8">
        <v>13000</v>
      </c>
      <c r="L30" s="8">
        <v>13000</v>
      </c>
      <c r="M30" s="8">
        <v>13000</v>
      </c>
      <c r="N30" s="8">
        <v>13000</v>
      </c>
      <c r="O30" s="3">
        <f t="shared" si="2"/>
        <v>156000</v>
      </c>
    </row>
    <row r="31" spans="1:15" ht="22.5" customHeight="1" x14ac:dyDescent="0.15">
      <c r="A31" s="52"/>
      <c r="B31" s="19" t="s">
        <v>119</v>
      </c>
      <c r="C31" s="4">
        <v>10000</v>
      </c>
      <c r="D31" s="4">
        <v>10000</v>
      </c>
      <c r="E31" s="4">
        <v>10000</v>
      </c>
      <c r="F31" s="4">
        <v>10000</v>
      </c>
      <c r="G31" s="4">
        <v>10000</v>
      </c>
      <c r="H31" s="4">
        <v>10000</v>
      </c>
      <c r="I31" s="4">
        <v>10000</v>
      </c>
      <c r="J31" s="4">
        <v>10000</v>
      </c>
      <c r="K31" s="4">
        <v>10000</v>
      </c>
      <c r="L31" s="4">
        <v>10000</v>
      </c>
      <c r="M31" s="4">
        <v>10000</v>
      </c>
      <c r="N31" s="4">
        <v>10000</v>
      </c>
      <c r="O31" s="3">
        <f t="shared" si="2"/>
        <v>120000</v>
      </c>
    </row>
    <row r="32" spans="1:15" ht="22.5" customHeight="1" x14ac:dyDescent="0.15">
      <c r="A32" s="52"/>
      <c r="B32" s="20" t="s">
        <v>120</v>
      </c>
      <c r="C32" s="8"/>
      <c r="D32" s="8"/>
      <c r="E32" s="5">
        <v>30000</v>
      </c>
      <c r="F32" s="5"/>
      <c r="G32" s="5"/>
      <c r="H32" s="5"/>
      <c r="I32" s="5"/>
      <c r="J32" s="5"/>
      <c r="K32" s="5"/>
      <c r="L32" s="5">
        <v>30000</v>
      </c>
      <c r="M32" s="8"/>
      <c r="N32" s="8"/>
      <c r="O32" s="3">
        <f t="shared" si="2"/>
        <v>60000</v>
      </c>
    </row>
    <row r="33" spans="1:15" ht="22.5" customHeight="1" x14ac:dyDescent="0.15">
      <c r="A33" s="52"/>
      <c r="B33" s="20" t="s">
        <v>121</v>
      </c>
      <c r="C33" s="8">
        <v>5000</v>
      </c>
      <c r="D33" s="8">
        <v>5000</v>
      </c>
      <c r="E33" s="8">
        <v>5000</v>
      </c>
      <c r="F33" s="8">
        <v>5000</v>
      </c>
      <c r="G33" s="8">
        <v>5000</v>
      </c>
      <c r="H33" s="8">
        <v>5000</v>
      </c>
      <c r="I33" s="8">
        <v>5000</v>
      </c>
      <c r="J33" s="8">
        <v>5000</v>
      </c>
      <c r="K33" s="8">
        <v>5000</v>
      </c>
      <c r="L33" s="8">
        <v>5000</v>
      </c>
      <c r="M33" s="8">
        <v>5000</v>
      </c>
      <c r="N33" s="8">
        <v>5000</v>
      </c>
      <c r="O33" s="3">
        <f t="shared" si="2"/>
        <v>60000</v>
      </c>
    </row>
    <row r="34" spans="1:15" ht="22.5" customHeight="1" x14ac:dyDescent="0.15">
      <c r="A34" s="52"/>
      <c r="B34" s="19" t="s">
        <v>122</v>
      </c>
      <c r="C34" s="4">
        <v>50000</v>
      </c>
      <c r="D34" s="4">
        <v>50000</v>
      </c>
      <c r="E34" s="4">
        <v>50000</v>
      </c>
      <c r="F34" s="4">
        <v>50000</v>
      </c>
      <c r="G34" s="4">
        <v>70000</v>
      </c>
      <c r="H34" s="4">
        <v>70000</v>
      </c>
      <c r="I34" s="4">
        <v>70000</v>
      </c>
      <c r="J34" s="4">
        <v>70000</v>
      </c>
      <c r="K34" s="4">
        <v>70000</v>
      </c>
      <c r="L34" s="4">
        <v>70000</v>
      </c>
      <c r="M34" s="4">
        <v>70000</v>
      </c>
      <c r="N34" s="4">
        <v>70000</v>
      </c>
      <c r="O34" s="3">
        <f t="shared" si="2"/>
        <v>760000</v>
      </c>
    </row>
    <row r="35" spans="1:15" ht="22.5" customHeight="1" x14ac:dyDescent="0.15">
      <c r="A35" s="52"/>
      <c r="B35" s="20" t="s">
        <v>123</v>
      </c>
      <c r="C35" s="5">
        <v>50000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>
        <f t="shared" si="2"/>
        <v>50000</v>
      </c>
    </row>
    <row r="36" spans="1:15" ht="22.5" customHeight="1" x14ac:dyDescent="0.15">
      <c r="A36" s="52"/>
      <c r="B36" s="20" t="s">
        <v>124</v>
      </c>
      <c r="C36" s="8">
        <v>15000</v>
      </c>
      <c r="D36" s="8">
        <v>15000</v>
      </c>
      <c r="E36" s="8">
        <v>15000</v>
      </c>
      <c r="F36" s="8">
        <v>15000</v>
      </c>
      <c r="G36" s="8">
        <v>15000</v>
      </c>
      <c r="H36" s="8">
        <v>15000</v>
      </c>
      <c r="I36" s="8">
        <v>15000</v>
      </c>
      <c r="J36" s="8">
        <v>15000</v>
      </c>
      <c r="K36" s="8">
        <v>15000</v>
      </c>
      <c r="L36" s="8">
        <v>15000</v>
      </c>
      <c r="M36" s="8">
        <v>15000</v>
      </c>
      <c r="N36" s="8">
        <v>15000</v>
      </c>
      <c r="O36" s="3">
        <f t="shared" si="2"/>
        <v>180000</v>
      </c>
    </row>
    <row r="37" spans="1:15" ht="22.5" customHeight="1" x14ac:dyDescent="0.15">
      <c r="A37" s="52"/>
      <c r="B37" s="20" t="s">
        <v>125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>
        <f t="shared" si="2"/>
        <v>0</v>
      </c>
    </row>
    <row r="38" spans="1:15" ht="22.5" customHeight="1" x14ac:dyDescent="0.15">
      <c r="A38" s="52"/>
      <c r="B38" s="21" t="s">
        <v>126</v>
      </c>
      <c r="C38" s="5">
        <v>70000</v>
      </c>
      <c r="D38" s="5">
        <v>70000</v>
      </c>
      <c r="E38" s="5">
        <v>70000</v>
      </c>
      <c r="F38" s="5">
        <v>70000</v>
      </c>
      <c r="G38" s="5">
        <v>70000</v>
      </c>
      <c r="H38" s="5">
        <v>70000</v>
      </c>
      <c r="I38" s="5">
        <v>70000</v>
      </c>
      <c r="J38" s="5">
        <v>70000</v>
      </c>
      <c r="K38" s="5">
        <v>70000</v>
      </c>
      <c r="L38" s="5">
        <v>70000</v>
      </c>
      <c r="M38" s="5">
        <v>70000</v>
      </c>
      <c r="N38" s="5">
        <v>70000</v>
      </c>
      <c r="O38" s="3">
        <f t="shared" si="2"/>
        <v>840000</v>
      </c>
    </row>
    <row r="39" spans="1:15" ht="22.5" customHeight="1" x14ac:dyDescent="0.15">
      <c r="A39" s="52"/>
      <c r="B39" s="20" t="s">
        <v>127</v>
      </c>
      <c r="C39" s="5">
        <v>15000</v>
      </c>
      <c r="D39" s="5">
        <v>15000</v>
      </c>
      <c r="E39" s="5">
        <v>15000</v>
      </c>
      <c r="F39" s="5">
        <v>15000</v>
      </c>
      <c r="G39" s="5">
        <v>15000</v>
      </c>
      <c r="H39" s="5">
        <v>15000</v>
      </c>
      <c r="I39" s="5">
        <v>15000</v>
      </c>
      <c r="J39" s="5">
        <v>15000</v>
      </c>
      <c r="K39" s="5">
        <v>15000</v>
      </c>
      <c r="L39" s="5">
        <v>15000</v>
      </c>
      <c r="M39" s="5">
        <v>15000</v>
      </c>
      <c r="N39" s="5">
        <v>15000</v>
      </c>
      <c r="O39" s="3">
        <f t="shared" si="2"/>
        <v>180000</v>
      </c>
    </row>
    <row r="40" spans="1:15" ht="22.5" customHeight="1" thickBot="1" x14ac:dyDescent="0.2">
      <c r="A40" s="53"/>
      <c r="B40" s="20" t="s">
        <v>128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">
        <f t="shared" si="2"/>
        <v>0</v>
      </c>
    </row>
    <row r="41" spans="1:15" ht="22.5" customHeight="1" thickBot="1" x14ac:dyDescent="0.2">
      <c r="A41" s="49" t="s">
        <v>129</v>
      </c>
      <c r="B41" s="50"/>
      <c r="C41" s="6">
        <f>SUM(C10:C40)</f>
        <v>3963000</v>
      </c>
      <c r="D41" s="6">
        <f t="shared" ref="D41:O41" si="3">SUM(D10:D40)</f>
        <v>3913000</v>
      </c>
      <c r="E41" s="6">
        <f t="shared" si="3"/>
        <v>3943000</v>
      </c>
      <c r="F41" s="6">
        <f t="shared" si="3"/>
        <v>7413000</v>
      </c>
      <c r="G41" s="6">
        <f t="shared" si="3"/>
        <v>4908000</v>
      </c>
      <c r="H41" s="6">
        <f t="shared" si="3"/>
        <v>4908000</v>
      </c>
      <c r="I41" s="6">
        <f t="shared" si="3"/>
        <v>4908000</v>
      </c>
      <c r="J41" s="6">
        <f t="shared" si="3"/>
        <v>4908000</v>
      </c>
      <c r="K41" s="6">
        <f t="shared" si="3"/>
        <v>8508000</v>
      </c>
      <c r="L41" s="6">
        <f t="shared" si="3"/>
        <v>4938000</v>
      </c>
      <c r="M41" s="6">
        <f t="shared" si="3"/>
        <v>4908000</v>
      </c>
      <c r="N41" s="6">
        <f t="shared" si="3"/>
        <v>4908000</v>
      </c>
      <c r="O41" s="9">
        <f t="shared" si="3"/>
        <v>62126000</v>
      </c>
    </row>
    <row r="42" spans="1:15" ht="22.5" customHeight="1" thickBot="1" x14ac:dyDescent="0.2">
      <c r="A42" s="37" t="s">
        <v>3</v>
      </c>
      <c r="B42" s="38"/>
      <c r="C42" s="29">
        <f t="shared" ref="C42:O42" si="4">C9-C41</f>
        <v>317000</v>
      </c>
      <c r="D42" s="29">
        <f t="shared" si="4"/>
        <v>367000</v>
      </c>
      <c r="E42" s="29">
        <f t="shared" si="4"/>
        <v>437000</v>
      </c>
      <c r="F42" s="29">
        <f t="shared" si="4"/>
        <v>-3033000</v>
      </c>
      <c r="G42" s="29">
        <f t="shared" si="4"/>
        <v>252000</v>
      </c>
      <c r="H42" s="29">
        <f t="shared" si="4"/>
        <v>252000</v>
      </c>
      <c r="I42" s="29">
        <f t="shared" si="4"/>
        <v>352000</v>
      </c>
      <c r="J42" s="29">
        <f t="shared" si="4"/>
        <v>352000</v>
      </c>
      <c r="K42" s="29">
        <f t="shared" si="4"/>
        <v>-3128000</v>
      </c>
      <c r="L42" s="29">
        <f t="shared" si="4"/>
        <v>442000</v>
      </c>
      <c r="M42" s="29">
        <f t="shared" si="4"/>
        <v>572000</v>
      </c>
      <c r="N42" s="29">
        <f t="shared" si="4"/>
        <v>572000</v>
      </c>
      <c r="O42" s="30">
        <f t="shared" si="4"/>
        <v>-2246000</v>
      </c>
    </row>
    <row r="43" spans="1:15" ht="22.5" customHeight="1" x14ac:dyDescent="0.15"/>
    <row r="44" spans="1:15" ht="22.5" customHeight="1" x14ac:dyDescent="0.15"/>
  </sheetData>
  <mergeCells count="12">
    <mergeCell ref="A42:B42"/>
    <mergeCell ref="A1:C1"/>
    <mergeCell ref="E1:L1"/>
    <mergeCell ref="N1:O1"/>
    <mergeCell ref="E2:L2"/>
    <mergeCell ref="A3:C3"/>
    <mergeCell ref="N3:O3"/>
    <mergeCell ref="A5:B5"/>
    <mergeCell ref="A6:A8"/>
    <mergeCell ref="A9:B9"/>
    <mergeCell ref="A41:B41"/>
    <mergeCell ref="A10:A40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35B2-A000-4A93-83E1-0AC031F57432}">
  <dimension ref="A1:O43"/>
  <sheetViews>
    <sheetView showZeros="0" view="pageBreakPreview" zoomScale="75" zoomScaleNormal="85" zoomScaleSheetLayoutView="75" zoomScalePageLayoutView="90" workbookViewId="0">
      <selection activeCell="M1" sqref="M1"/>
    </sheetView>
  </sheetViews>
  <sheetFormatPr defaultRowHeight="13.5" x14ac:dyDescent="0.15"/>
  <cols>
    <col min="1" max="1" width="9" style="1"/>
    <col min="2" max="2" width="16" style="1" customWidth="1"/>
    <col min="3" max="14" width="12.25" style="1" customWidth="1"/>
    <col min="15" max="15" width="11.625" style="1" bestFit="1" customWidth="1"/>
    <col min="16" max="16384" width="9" style="1"/>
  </cols>
  <sheetData>
    <row r="1" spans="1:15" s="23" customFormat="1" ht="63.75" customHeight="1" x14ac:dyDescent="0.15">
      <c r="A1" s="42"/>
      <c r="B1" s="42"/>
      <c r="C1" s="42"/>
      <c r="E1" s="44" t="s">
        <v>80</v>
      </c>
      <c r="F1" s="44"/>
      <c r="G1" s="44"/>
      <c r="H1" s="44"/>
      <c r="I1" s="44"/>
      <c r="J1" s="44"/>
      <c r="K1" s="44"/>
      <c r="L1" s="44"/>
      <c r="N1" s="43"/>
      <c r="O1" s="43"/>
    </row>
    <row r="2" spans="1:15" x14ac:dyDescent="0.15">
      <c r="E2" s="40" t="s">
        <v>135</v>
      </c>
      <c r="F2" s="40"/>
      <c r="G2" s="40"/>
      <c r="H2" s="40"/>
      <c r="I2" s="40"/>
      <c r="J2" s="40"/>
      <c r="K2" s="40"/>
      <c r="L2" s="40"/>
      <c r="M2" s="11"/>
    </row>
    <row r="3" spans="1:15" x14ac:dyDescent="0.15">
      <c r="A3" s="39" t="s">
        <v>6</v>
      </c>
      <c r="B3" s="39"/>
      <c r="C3" s="39"/>
      <c r="E3" s="12"/>
      <c r="F3" s="12"/>
      <c r="G3" s="12"/>
      <c r="H3" s="12"/>
      <c r="I3" s="12"/>
      <c r="J3" s="12"/>
      <c r="K3" s="12"/>
      <c r="L3" s="12"/>
      <c r="M3" s="11"/>
      <c r="N3" s="41" t="s">
        <v>7</v>
      </c>
      <c r="O3" s="41"/>
    </row>
    <row r="4" spans="1:15" s="15" customFormat="1" ht="19.7" customHeight="1" thickBot="1" x14ac:dyDescent="0.2">
      <c r="C4" s="16" t="s">
        <v>69</v>
      </c>
      <c r="D4" s="16" t="s">
        <v>45</v>
      </c>
      <c r="E4" s="16" t="s">
        <v>46</v>
      </c>
      <c r="F4" s="16" t="s">
        <v>47</v>
      </c>
      <c r="G4" s="16" t="s">
        <v>48</v>
      </c>
      <c r="H4" s="16" t="s">
        <v>49</v>
      </c>
      <c r="I4" s="16" t="s">
        <v>50</v>
      </c>
      <c r="J4" s="16" t="s">
        <v>51</v>
      </c>
      <c r="K4" s="16" t="s">
        <v>52</v>
      </c>
      <c r="L4" s="16" t="s">
        <v>53</v>
      </c>
      <c r="M4" s="16" t="s">
        <v>54</v>
      </c>
      <c r="N4" s="16" t="s">
        <v>148</v>
      </c>
      <c r="O4" s="17"/>
    </row>
    <row r="5" spans="1:15" s="15" customFormat="1" ht="19.7" customHeight="1" thickBot="1" x14ac:dyDescent="0.2">
      <c r="A5" s="45"/>
      <c r="B5" s="46"/>
      <c r="C5" s="13" t="s">
        <v>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0</v>
      </c>
    </row>
    <row r="6" spans="1:15" s="15" customFormat="1" ht="19.7" customHeight="1" x14ac:dyDescent="0.15">
      <c r="A6" s="51" t="s">
        <v>1</v>
      </c>
      <c r="B6" s="18" t="s">
        <v>75</v>
      </c>
      <c r="C6" s="2">
        <v>1200000</v>
      </c>
      <c r="D6" s="2">
        <v>1450000</v>
      </c>
      <c r="E6" s="2">
        <v>1550000</v>
      </c>
      <c r="F6" s="2">
        <v>1650000</v>
      </c>
      <c r="G6" s="2">
        <v>1650000</v>
      </c>
      <c r="H6" s="2">
        <v>1450000</v>
      </c>
      <c r="I6" s="2">
        <v>1650000</v>
      </c>
      <c r="J6" s="2">
        <v>1450000</v>
      </c>
      <c r="K6" s="2">
        <v>1450000</v>
      </c>
      <c r="L6" s="2">
        <v>1450000</v>
      </c>
      <c r="M6" s="2">
        <v>1450000</v>
      </c>
      <c r="N6" s="2">
        <v>1650000</v>
      </c>
      <c r="O6" s="3">
        <f>SUM(C6:N6)</f>
        <v>18050000</v>
      </c>
    </row>
    <row r="7" spans="1:15" s="15" customFormat="1" ht="19.7" customHeight="1" x14ac:dyDescent="0.15">
      <c r="A7" s="52"/>
      <c r="B7" s="18" t="s">
        <v>76</v>
      </c>
      <c r="C7" s="2">
        <v>200000</v>
      </c>
      <c r="D7" s="2">
        <v>250000</v>
      </c>
      <c r="E7" s="2">
        <v>300000</v>
      </c>
      <c r="F7" s="2">
        <v>350000</v>
      </c>
      <c r="G7" s="2">
        <v>350000</v>
      </c>
      <c r="H7" s="2">
        <v>250000</v>
      </c>
      <c r="I7" s="2">
        <v>350000</v>
      </c>
      <c r="J7" s="2">
        <v>250000</v>
      </c>
      <c r="K7" s="2">
        <v>250000</v>
      </c>
      <c r="L7" s="2">
        <v>150000</v>
      </c>
      <c r="M7" s="2">
        <v>150000</v>
      </c>
      <c r="N7" s="2">
        <v>350000</v>
      </c>
      <c r="O7" s="3">
        <f>SUM(C7:N7)</f>
        <v>3200000</v>
      </c>
    </row>
    <row r="8" spans="1:15" s="15" customFormat="1" ht="19.7" customHeight="1" x14ac:dyDescent="0.15">
      <c r="A8" s="52"/>
      <c r="B8" s="18" t="s">
        <v>77</v>
      </c>
      <c r="C8" s="2">
        <v>300000</v>
      </c>
      <c r="D8" s="2">
        <v>400000</v>
      </c>
      <c r="E8" s="2">
        <v>450000</v>
      </c>
      <c r="F8" s="2">
        <v>600000</v>
      </c>
      <c r="G8" s="2">
        <v>600000</v>
      </c>
      <c r="H8" s="2">
        <v>600000</v>
      </c>
      <c r="I8" s="2">
        <v>800000</v>
      </c>
      <c r="J8" s="2">
        <v>800000</v>
      </c>
      <c r="K8" s="2">
        <v>800000</v>
      </c>
      <c r="L8" s="2">
        <v>1000000</v>
      </c>
      <c r="M8" s="2">
        <v>1000000</v>
      </c>
      <c r="N8" s="2">
        <v>1000000</v>
      </c>
      <c r="O8" s="3">
        <f>SUM(C8:N8)</f>
        <v>8350000</v>
      </c>
    </row>
    <row r="9" spans="1:15" ht="19.5" customHeight="1" thickBot="1" x14ac:dyDescent="0.2">
      <c r="A9" s="53"/>
      <c r="B9" s="18" t="s">
        <v>78</v>
      </c>
      <c r="C9" s="2">
        <v>200000</v>
      </c>
      <c r="D9" s="2">
        <v>250000</v>
      </c>
      <c r="E9" s="2">
        <v>300000</v>
      </c>
      <c r="F9" s="2">
        <v>300000</v>
      </c>
      <c r="G9" s="2">
        <v>300000</v>
      </c>
      <c r="H9" s="2">
        <v>250000</v>
      </c>
      <c r="I9" s="2">
        <v>300000</v>
      </c>
      <c r="J9" s="2">
        <v>250000</v>
      </c>
      <c r="K9" s="2">
        <v>250000</v>
      </c>
      <c r="L9" s="2">
        <v>200000</v>
      </c>
      <c r="M9" s="2">
        <v>200000</v>
      </c>
      <c r="N9" s="2">
        <v>300000</v>
      </c>
      <c r="O9" s="3">
        <f>SUM(C9:N9)</f>
        <v>3100000</v>
      </c>
    </row>
    <row r="10" spans="1:15" ht="22.5" customHeight="1" thickBot="1" x14ac:dyDescent="0.2">
      <c r="A10" s="47" t="s">
        <v>79</v>
      </c>
      <c r="B10" s="48"/>
      <c r="C10" s="6">
        <f>SUM(C6:C9)</f>
        <v>1900000</v>
      </c>
      <c r="D10" s="6">
        <f>SUM(D6:D9)</f>
        <v>2350000</v>
      </c>
      <c r="E10" s="6">
        <f t="shared" ref="E10:N10" si="0">SUM(E6:E9)</f>
        <v>2600000</v>
      </c>
      <c r="F10" s="6">
        <f t="shared" si="0"/>
        <v>2900000</v>
      </c>
      <c r="G10" s="6">
        <f t="shared" si="0"/>
        <v>2900000</v>
      </c>
      <c r="H10" s="6">
        <f t="shared" si="0"/>
        <v>2550000</v>
      </c>
      <c r="I10" s="6">
        <f t="shared" si="0"/>
        <v>3100000</v>
      </c>
      <c r="J10" s="6">
        <f t="shared" si="0"/>
        <v>2750000</v>
      </c>
      <c r="K10" s="6">
        <f>SUM(K6:K9)</f>
        <v>2750000</v>
      </c>
      <c r="L10" s="6">
        <f t="shared" si="0"/>
        <v>2800000</v>
      </c>
      <c r="M10" s="6">
        <f t="shared" si="0"/>
        <v>2800000</v>
      </c>
      <c r="N10" s="6">
        <f t="shared" si="0"/>
        <v>3300000</v>
      </c>
      <c r="O10" s="7">
        <f>SUM(C10:N10)</f>
        <v>32700000</v>
      </c>
    </row>
    <row r="11" spans="1:15" ht="22.5" customHeight="1" x14ac:dyDescent="0.15">
      <c r="A11" s="51" t="s">
        <v>2</v>
      </c>
      <c r="B11" s="18" t="s">
        <v>99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">
        <f t="shared" ref="O11:O41" si="1">SUM(C11:N11)</f>
        <v>0</v>
      </c>
    </row>
    <row r="12" spans="1:15" ht="22.5" customHeight="1" x14ac:dyDescent="0.15">
      <c r="A12" s="52"/>
      <c r="B12" s="18" t="s">
        <v>100</v>
      </c>
      <c r="C12" s="22">
        <v>1400000</v>
      </c>
      <c r="D12" s="22">
        <v>1400000</v>
      </c>
      <c r="E12" s="22">
        <v>1500000</v>
      </c>
      <c r="F12" s="22">
        <v>1850000</v>
      </c>
      <c r="G12" s="22">
        <v>1850000</v>
      </c>
      <c r="H12" s="22">
        <v>1850000</v>
      </c>
      <c r="I12" s="22">
        <v>1850000</v>
      </c>
      <c r="J12" s="22">
        <v>1850000</v>
      </c>
      <c r="K12" s="22">
        <v>1850000</v>
      </c>
      <c r="L12" s="22">
        <v>2200000</v>
      </c>
      <c r="M12" s="22">
        <v>2200000</v>
      </c>
      <c r="N12" s="22">
        <v>2200000</v>
      </c>
      <c r="O12" s="3">
        <f t="shared" si="1"/>
        <v>22000000</v>
      </c>
    </row>
    <row r="13" spans="1:15" ht="22.5" customHeight="1" x14ac:dyDescent="0.15">
      <c r="A13" s="52"/>
      <c r="B13" s="18" t="s">
        <v>101</v>
      </c>
      <c r="C13" s="2"/>
      <c r="D13" s="2"/>
      <c r="E13" s="2"/>
      <c r="F13" s="2">
        <v>900000</v>
      </c>
      <c r="G13" s="2"/>
      <c r="H13" s="2"/>
      <c r="I13" s="2"/>
      <c r="J13" s="2"/>
      <c r="K13" s="2">
        <v>1000000</v>
      </c>
      <c r="L13" s="2"/>
      <c r="M13" s="2"/>
      <c r="N13" s="2"/>
      <c r="O13" s="3">
        <f t="shared" si="1"/>
        <v>1900000</v>
      </c>
    </row>
    <row r="14" spans="1:15" ht="22.5" customHeight="1" x14ac:dyDescent="0.15">
      <c r="A14" s="52"/>
      <c r="B14" s="18" t="s">
        <v>102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 t="shared" si="1"/>
        <v>0</v>
      </c>
    </row>
    <row r="15" spans="1:15" ht="22.5" customHeight="1" x14ac:dyDescent="0.15">
      <c r="A15" s="52"/>
      <c r="B15" s="18" t="s">
        <v>103</v>
      </c>
      <c r="C15" s="2">
        <v>200000</v>
      </c>
      <c r="D15" s="2">
        <v>200000</v>
      </c>
      <c r="E15" s="2">
        <v>200000</v>
      </c>
      <c r="F15" s="2">
        <v>300000</v>
      </c>
      <c r="G15" s="2">
        <v>250000</v>
      </c>
      <c r="H15" s="2">
        <v>250000</v>
      </c>
      <c r="I15" s="2">
        <v>250000</v>
      </c>
      <c r="J15" s="2">
        <v>250000</v>
      </c>
      <c r="K15" s="2">
        <v>400000</v>
      </c>
      <c r="L15" s="2">
        <v>300000</v>
      </c>
      <c r="M15" s="2">
        <v>300000</v>
      </c>
      <c r="N15" s="2">
        <v>300000</v>
      </c>
      <c r="O15" s="3">
        <f t="shared" si="1"/>
        <v>3200000</v>
      </c>
    </row>
    <row r="16" spans="1:15" ht="22.5" customHeight="1" x14ac:dyDescent="0.15">
      <c r="A16" s="52"/>
      <c r="B16" s="19" t="s">
        <v>104</v>
      </c>
      <c r="C16" s="4">
        <v>50000</v>
      </c>
      <c r="D16" s="4">
        <v>50000</v>
      </c>
      <c r="E16" s="4">
        <v>50000</v>
      </c>
      <c r="F16" s="4">
        <v>50000</v>
      </c>
      <c r="G16" s="4">
        <v>50000</v>
      </c>
      <c r="H16" s="4">
        <v>50000</v>
      </c>
      <c r="I16" s="4">
        <v>50000</v>
      </c>
      <c r="J16" s="4">
        <v>50000</v>
      </c>
      <c r="K16" s="4">
        <v>50000</v>
      </c>
      <c r="L16" s="4">
        <v>50000</v>
      </c>
      <c r="M16" s="4">
        <v>50000</v>
      </c>
      <c r="N16" s="4">
        <v>50000</v>
      </c>
      <c r="O16" s="3">
        <f t="shared" si="1"/>
        <v>600000</v>
      </c>
    </row>
    <row r="17" spans="1:15" ht="22.5" customHeight="1" x14ac:dyDescent="0.15">
      <c r="A17" s="52"/>
      <c r="B17" s="19" t="s">
        <v>105</v>
      </c>
      <c r="C17" s="4">
        <v>5000</v>
      </c>
      <c r="D17" s="4">
        <v>5000</v>
      </c>
      <c r="E17" s="4">
        <v>5000</v>
      </c>
      <c r="F17" s="4">
        <v>5000</v>
      </c>
      <c r="G17" s="4">
        <v>5000</v>
      </c>
      <c r="H17" s="4">
        <v>5000</v>
      </c>
      <c r="I17" s="4">
        <v>5000</v>
      </c>
      <c r="J17" s="4">
        <v>5000</v>
      </c>
      <c r="K17" s="4">
        <v>5000</v>
      </c>
      <c r="L17" s="4">
        <v>5000</v>
      </c>
      <c r="M17" s="4">
        <v>5000</v>
      </c>
      <c r="N17" s="4">
        <v>5000</v>
      </c>
      <c r="O17" s="3">
        <f t="shared" si="1"/>
        <v>60000</v>
      </c>
    </row>
    <row r="18" spans="1:15" ht="22.5" customHeight="1" x14ac:dyDescent="0.15">
      <c r="A18" s="52"/>
      <c r="B18" s="20" t="s">
        <v>106</v>
      </c>
      <c r="C18" s="8"/>
      <c r="D18" s="8"/>
      <c r="E18" s="8"/>
      <c r="F18" s="8">
        <v>1000000</v>
      </c>
      <c r="G18" s="8"/>
      <c r="H18" s="8"/>
      <c r="I18" s="8"/>
      <c r="J18" s="8"/>
      <c r="K18" s="8"/>
      <c r="L18" s="8">
        <v>1000000</v>
      </c>
      <c r="M18" s="8"/>
      <c r="N18" s="8"/>
      <c r="O18" s="3">
        <f t="shared" si="1"/>
        <v>2000000</v>
      </c>
    </row>
    <row r="19" spans="1:15" ht="22.5" customHeight="1" x14ac:dyDescent="0.15">
      <c r="A19" s="52"/>
      <c r="B19" s="20" t="s">
        <v>107</v>
      </c>
      <c r="C19" s="8">
        <v>5000</v>
      </c>
      <c r="D19" s="8">
        <v>5000</v>
      </c>
      <c r="E19" s="8">
        <v>5000</v>
      </c>
      <c r="F19" s="8">
        <v>5000</v>
      </c>
      <c r="G19" s="8">
        <v>5000</v>
      </c>
      <c r="H19" s="8">
        <v>5000</v>
      </c>
      <c r="I19" s="8">
        <v>5000</v>
      </c>
      <c r="J19" s="8">
        <v>5000</v>
      </c>
      <c r="K19" s="8">
        <v>5000</v>
      </c>
      <c r="L19" s="8">
        <v>5000</v>
      </c>
      <c r="M19" s="8">
        <v>5000</v>
      </c>
      <c r="N19" s="8">
        <v>5000</v>
      </c>
      <c r="O19" s="3">
        <f t="shared" si="1"/>
        <v>60000</v>
      </c>
    </row>
    <row r="20" spans="1:15" ht="22.5" customHeight="1" x14ac:dyDescent="0.15">
      <c r="A20" s="52"/>
      <c r="B20" s="19" t="s">
        <v>108</v>
      </c>
      <c r="C20" s="4">
        <v>3000</v>
      </c>
      <c r="D20" s="4">
        <v>3000</v>
      </c>
      <c r="E20" s="4">
        <v>3000</v>
      </c>
      <c r="F20" s="4">
        <v>3000</v>
      </c>
      <c r="G20" s="4">
        <v>3000</v>
      </c>
      <c r="H20" s="4">
        <v>3000</v>
      </c>
      <c r="I20" s="4">
        <v>3000</v>
      </c>
      <c r="J20" s="4">
        <v>3000</v>
      </c>
      <c r="K20" s="4">
        <v>3000</v>
      </c>
      <c r="L20" s="4">
        <v>3000</v>
      </c>
      <c r="M20" s="4">
        <v>3000</v>
      </c>
      <c r="N20" s="4">
        <v>3000</v>
      </c>
      <c r="O20" s="3">
        <f t="shared" si="1"/>
        <v>36000</v>
      </c>
    </row>
    <row r="21" spans="1:15" ht="22.5" customHeight="1" x14ac:dyDescent="0.15">
      <c r="A21" s="52"/>
      <c r="B21" s="19" t="s">
        <v>109</v>
      </c>
      <c r="C21" s="4">
        <v>40000</v>
      </c>
      <c r="D21" s="4">
        <v>40000</v>
      </c>
      <c r="E21" s="4">
        <v>40000</v>
      </c>
      <c r="F21" s="4">
        <v>40000</v>
      </c>
      <c r="G21" s="4">
        <v>40000</v>
      </c>
      <c r="H21" s="4">
        <v>40000</v>
      </c>
      <c r="I21" s="4">
        <v>40000</v>
      </c>
      <c r="J21" s="4">
        <v>40000</v>
      </c>
      <c r="K21" s="4">
        <v>40000</v>
      </c>
      <c r="L21" s="4">
        <v>40000</v>
      </c>
      <c r="M21" s="4">
        <v>40000</v>
      </c>
      <c r="N21" s="4">
        <v>40000</v>
      </c>
      <c r="O21" s="3">
        <f t="shared" si="1"/>
        <v>480000</v>
      </c>
    </row>
    <row r="22" spans="1:15" ht="22.5" customHeight="1" x14ac:dyDescent="0.15">
      <c r="A22" s="52"/>
      <c r="B22" s="20" t="s">
        <v>110</v>
      </c>
      <c r="C22" s="8">
        <v>8000</v>
      </c>
      <c r="D22" s="8">
        <v>8000</v>
      </c>
      <c r="E22" s="8">
        <v>8000</v>
      </c>
      <c r="F22" s="8">
        <v>8000</v>
      </c>
      <c r="G22" s="8">
        <v>8000</v>
      </c>
      <c r="H22" s="8">
        <v>8000</v>
      </c>
      <c r="I22" s="8">
        <v>8000</v>
      </c>
      <c r="J22" s="8">
        <v>8000</v>
      </c>
      <c r="K22" s="8">
        <v>8000</v>
      </c>
      <c r="L22" s="8">
        <v>8000</v>
      </c>
      <c r="M22" s="8">
        <v>8000</v>
      </c>
      <c r="N22" s="8">
        <v>8000</v>
      </c>
      <c r="O22" s="3">
        <f t="shared" si="1"/>
        <v>96000</v>
      </c>
    </row>
    <row r="23" spans="1:15" ht="22.5" customHeight="1" x14ac:dyDescent="0.15">
      <c r="A23" s="52"/>
      <c r="B23" s="19" t="s">
        <v>111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">
        <f t="shared" si="1"/>
        <v>0</v>
      </c>
    </row>
    <row r="24" spans="1:15" ht="22.5" customHeight="1" x14ac:dyDescent="0.15">
      <c r="A24" s="52"/>
      <c r="B24" s="19" t="s">
        <v>133</v>
      </c>
      <c r="C24" s="4">
        <v>80000</v>
      </c>
      <c r="D24" s="4">
        <v>80000</v>
      </c>
      <c r="E24" s="4">
        <v>80000</v>
      </c>
      <c r="F24" s="4">
        <v>80000</v>
      </c>
      <c r="G24" s="4">
        <v>80000</v>
      </c>
      <c r="H24" s="4">
        <v>80000</v>
      </c>
      <c r="I24" s="4">
        <v>80000</v>
      </c>
      <c r="J24" s="4">
        <v>80000</v>
      </c>
      <c r="K24" s="4">
        <v>80000</v>
      </c>
      <c r="L24" s="4">
        <v>80000</v>
      </c>
      <c r="M24" s="4">
        <v>80000</v>
      </c>
      <c r="N24" s="4">
        <v>80000</v>
      </c>
      <c r="O24" s="3">
        <f t="shared" si="1"/>
        <v>960000</v>
      </c>
    </row>
    <row r="25" spans="1:15" ht="22.5" customHeight="1" x14ac:dyDescent="0.15">
      <c r="A25" s="52"/>
      <c r="B25" s="19" t="s">
        <v>112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>
        <f t="shared" si="1"/>
        <v>0</v>
      </c>
    </row>
    <row r="26" spans="1:15" ht="22.5" customHeight="1" x14ac:dyDescent="0.15">
      <c r="A26" s="52"/>
      <c r="B26" s="20" t="s">
        <v>113</v>
      </c>
      <c r="C26" s="5">
        <v>115000</v>
      </c>
      <c r="D26" s="5">
        <v>115000</v>
      </c>
      <c r="E26" s="5">
        <v>115000</v>
      </c>
      <c r="F26" s="5">
        <v>115000</v>
      </c>
      <c r="G26" s="5">
        <v>115000</v>
      </c>
      <c r="H26" s="5">
        <v>115000</v>
      </c>
      <c r="I26" s="5">
        <v>115000</v>
      </c>
      <c r="J26" s="5">
        <v>115000</v>
      </c>
      <c r="K26" s="5">
        <v>115000</v>
      </c>
      <c r="L26" s="5">
        <v>115000</v>
      </c>
      <c r="M26" s="5">
        <v>115000</v>
      </c>
      <c r="N26" s="5">
        <v>115000</v>
      </c>
      <c r="O26" s="3">
        <f t="shared" si="1"/>
        <v>1380000</v>
      </c>
    </row>
    <row r="27" spans="1:15" ht="22.5" customHeight="1" x14ac:dyDescent="0.15">
      <c r="A27" s="52"/>
      <c r="B27" s="20" t="s">
        <v>114</v>
      </c>
      <c r="C27" s="8">
        <v>100000</v>
      </c>
      <c r="D27" s="8">
        <v>100000</v>
      </c>
      <c r="E27" s="8">
        <v>100000</v>
      </c>
      <c r="F27" s="8">
        <v>100000</v>
      </c>
      <c r="G27" s="8">
        <v>100000</v>
      </c>
      <c r="H27" s="8">
        <v>100000</v>
      </c>
      <c r="I27" s="8">
        <v>100000</v>
      </c>
      <c r="J27" s="8">
        <v>100000</v>
      </c>
      <c r="K27" s="8">
        <v>100000</v>
      </c>
      <c r="L27" s="8">
        <v>100000</v>
      </c>
      <c r="M27" s="8">
        <v>100000</v>
      </c>
      <c r="N27" s="8">
        <v>100000</v>
      </c>
      <c r="O27" s="3">
        <f t="shared" si="1"/>
        <v>1200000</v>
      </c>
    </row>
    <row r="28" spans="1:15" ht="22.5" customHeight="1" x14ac:dyDescent="0.15">
      <c r="A28" s="52"/>
      <c r="B28" s="20" t="s">
        <v>115</v>
      </c>
      <c r="C28" s="8">
        <v>20000</v>
      </c>
      <c r="D28" s="8">
        <v>20000</v>
      </c>
      <c r="E28" s="8">
        <v>20000</v>
      </c>
      <c r="F28" s="8">
        <v>20000</v>
      </c>
      <c r="G28" s="8">
        <v>30000</v>
      </c>
      <c r="H28" s="8">
        <v>30000</v>
      </c>
      <c r="I28" s="8">
        <v>30000</v>
      </c>
      <c r="J28" s="8">
        <v>30000</v>
      </c>
      <c r="K28" s="8">
        <v>30000</v>
      </c>
      <c r="L28" s="8">
        <v>30000</v>
      </c>
      <c r="M28" s="8">
        <v>30000</v>
      </c>
      <c r="N28" s="8">
        <v>30000</v>
      </c>
      <c r="O28" s="3">
        <f t="shared" si="1"/>
        <v>320000</v>
      </c>
    </row>
    <row r="29" spans="1:15" ht="22.5" customHeight="1" x14ac:dyDescent="0.15">
      <c r="A29" s="52"/>
      <c r="B29" s="20" t="s">
        <v>116</v>
      </c>
      <c r="C29" s="8">
        <v>2000</v>
      </c>
      <c r="D29" s="8">
        <v>2000</v>
      </c>
      <c r="E29" s="8">
        <v>2000</v>
      </c>
      <c r="F29" s="8">
        <v>2000</v>
      </c>
      <c r="G29" s="8">
        <v>2000</v>
      </c>
      <c r="H29" s="8">
        <v>2000</v>
      </c>
      <c r="I29" s="8">
        <v>2000</v>
      </c>
      <c r="J29" s="8">
        <v>2000</v>
      </c>
      <c r="K29" s="8">
        <v>2000</v>
      </c>
      <c r="L29" s="8">
        <v>2000</v>
      </c>
      <c r="M29" s="8">
        <v>2000</v>
      </c>
      <c r="N29" s="8">
        <v>2000</v>
      </c>
      <c r="O29" s="3">
        <f t="shared" si="1"/>
        <v>24000</v>
      </c>
    </row>
    <row r="30" spans="1:15" ht="22.5" customHeight="1" x14ac:dyDescent="0.15">
      <c r="A30" s="52"/>
      <c r="B30" s="20" t="s">
        <v>117</v>
      </c>
      <c r="C30" s="8">
        <v>6000</v>
      </c>
      <c r="D30" s="8">
        <v>6000</v>
      </c>
      <c r="E30" s="8">
        <v>6000</v>
      </c>
      <c r="F30" s="8">
        <v>6000</v>
      </c>
      <c r="G30" s="8">
        <v>6000</v>
      </c>
      <c r="H30" s="8">
        <v>6000</v>
      </c>
      <c r="I30" s="8">
        <v>6000</v>
      </c>
      <c r="J30" s="8">
        <v>6000</v>
      </c>
      <c r="K30" s="8">
        <v>6000</v>
      </c>
      <c r="L30" s="8">
        <v>6000</v>
      </c>
      <c r="M30" s="8">
        <v>6000</v>
      </c>
      <c r="N30" s="8">
        <v>6000</v>
      </c>
      <c r="O30" s="3">
        <f t="shared" si="1"/>
        <v>72000</v>
      </c>
    </row>
    <row r="31" spans="1:15" ht="22.5" customHeight="1" x14ac:dyDescent="0.15">
      <c r="A31" s="52"/>
      <c r="B31" s="20" t="s">
        <v>118</v>
      </c>
      <c r="C31" s="8">
        <v>5000</v>
      </c>
      <c r="D31" s="8">
        <v>5000</v>
      </c>
      <c r="E31" s="8">
        <v>5000</v>
      </c>
      <c r="F31" s="8">
        <v>5000</v>
      </c>
      <c r="G31" s="8">
        <v>5000</v>
      </c>
      <c r="H31" s="8">
        <v>5000</v>
      </c>
      <c r="I31" s="8">
        <v>5000</v>
      </c>
      <c r="J31" s="8">
        <v>5000</v>
      </c>
      <c r="K31" s="8">
        <v>5000</v>
      </c>
      <c r="L31" s="8">
        <v>5000</v>
      </c>
      <c r="M31" s="8">
        <v>5000</v>
      </c>
      <c r="N31" s="8">
        <v>5000</v>
      </c>
      <c r="O31" s="3">
        <f t="shared" si="1"/>
        <v>60000</v>
      </c>
    </row>
    <row r="32" spans="1:15" ht="22.5" customHeight="1" x14ac:dyDescent="0.15">
      <c r="A32" s="52"/>
      <c r="B32" s="19" t="s">
        <v>119</v>
      </c>
      <c r="C32" s="5">
        <v>1000</v>
      </c>
      <c r="D32" s="5">
        <v>1000</v>
      </c>
      <c r="E32" s="5">
        <v>1000</v>
      </c>
      <c r="F32" s="5">
        <v>1000</v>
      </c>
      <c r="G32" s="5">
        <v>1000</v>
      </c>
      <c r="H32" s="5">
        <v>1000</v>
      </c>
      <c r="I32" s="5">
        <v>1000</v>
      </c>
      <c r="J32" s="5">
        <v>1000</v>
      </c>
      <c r="K32" s="5">
        <v>1000</v>
      </c>
      <c r="L32" s="5">
        <v>1000</v>
      </c>
      <c r="M32" s="5">
        <v>1000</v>
      </c>
      <c r="N32" s="5">
        <v>1000</v>
      </c>
      <c r="O32" s="3">
        <f t="shared" si="1"/>
        <v>12000</v>
      </c>
    </row>
    <row r="33" spans="1:15" ht="22.5" customHeight="1" x14ac:dyDescent="0.15">
      <c r="A33" s="52"/>
      <c r="B33" s="20" t="s">
        <v>120</v>
      </c>
      <c r="C33" s="5">
        <v>1000</v>
      </c>
      <c r="D33" s="5">
        <v>1000</v>
      </c>
      <c r="E33" s="5">
        <v>1000</v>
      </c>
      <c r="F33" s="5">
        <v>1000</v>
      </c>
      <c r="G33" s="5">
        <v>1000</v>
      </c>
      <c r="H33" s="5">
        <v>1000</v>
      </c>
      <c r="I33" s="5">
        <v>1000</v>
      </c>
      <c r="J33" s="5">
        <v>1000</v>
      </c>
      <c r="K33" s="5">
        <v>1000</v>
      </c>
      <c r="L33" s="5">
        <v>1000</v>
      </c>
      <c r="M33" s="5">
        <v>1000</v>
      </c>
      <c r="N33" s="5">
        <v>1000</v>
      </c>
      <c r="O33" s="3">
        <f t="shared" si="1"/>
        <v>12000</v>
      </c>
    </row>
    <row r="34" spans="1:15" ht="22.5" customHeight="1" x14ac:dyDescent="0.15">
      <c r="A34" s="52"/>
      <c r="B34" s="20" t="s">
        <v>121</v>
      </c>
      <c r="C34" s="8">
        <v>2000</v>
      </c>
      <c r="D34" s="8">
        <v>2000</v>
      </c>
      <c r="E34" s="8">
        <v>2000</v>
      </c>
      <c r="F34" s="8">
        <v>2000</v>
      </c>
      <c r="G34" s="8">
        <v>2000</v>
      </c>
      <c r="H34" s="8">
        <v>2000</v>
      </c>
      <c r="I34" s="8">
        <v>2000</v>
      </c>
      <c r="J34" s="8">
        <v>2000</v>
      </c>
      <c r="K34" s="8">
        <v>2000</v>
      </c>
      <c r="L34" s="8">
        <v>2000</v>
      </c>
      <c r="M34" s="8">
        <v>2000</v>
      </c>
      <c r="N34" s="8">
        <v>2000</v>
      </c>
      <c r="O34" s="3">
        <f t="shared" si="1"/>
        <v>24000</v>
      </c>
    </row>
    <row r="35" spans="1:15" ht="22.5" customHeight="1" x14ac:dyDescent="0.15">
      <c r="A35" s="52"/>
      <c r="B35" s="19" t="s">
        <v>122</v>
      </c>
      <c r="C35" s="4">
        <v>40000</v>
      </c>
      <c r="D35" s="4">
        <v>40000</v>
      </c>
      <c r="E35" s="4">
        <v>40000</v>
      </c>
      <c r="F35" s="4">
        <v>40000</v>
      </c>
      <c r="G35" s="4">
        <v>40000</v>
      </c>
      <c r="H35" s="4">
        <v>40000</v>
      </c>
      <c r="I35" s="4">
        <v>40000</v>
      </c>
      <c r="J35" s="4">
        <v>40000</v>
      </c>
      <c r="K35" s="4">
        <v>40000</v>
      </c>
      <c r="L35" s="4">
        <v>40000</v>
      </c>
      <c r="M35" s="4">
        <v>40000</v>
      </c>
      <c r="N35" s="4">
        <v>40000</v>
      </c>
      <c r="O35" s="3">
        <f t="shared" si="1"/>
        <v>480000</v>
      </c>
    </row>
    <row r="36" spans="1:15" ht="22.5" customHeight="1" x14ac:dyDescent="0.15">
      <c r="A36" s="52"/>
      <c r="B36" s="20" t="s">
        <v>123</v>
      </c>
      <c r="C36" s="5">
        <v>100000</v>
      </c>
      <c r="D36" s="5"/>
      <c r="E36" s="5"/>
      <c r="F36" s="5"/>
      <c r="G36" s="5"/>
      <c r="H36" s="5"/>
      <c r="I36" s="5">
        <v>20000</v>
      </c>
      <c r="J36" s="5"/>
      <c r="K36" s="5"/>
      <c r="L36" s="5"/>
      <c r="M36" s="5"/>
      <c r="N36" s="5"/>
      <c r="O36" s="3">
        <f t="shared" si="1"/>
        <v>120000</v>
      </c>
    </row>
    <row r="37" spans="1:15" ht="22.5" customHeight="1" x14ac:dyDescent="0.15">
      <c r="A37" s="52"/>
      <c r="B37" s="20" t="s">
        <v>124</v>
      </c>
      <c r="C37" s="8">
        <v>10000</v>
      </c>
      <c r="D37" s="8">
        <v>10000</v>
      </c>
      <c r="E37" s="8">
        <v>10000</v>
      </c>
      <c r="F37" s="8">
        <v>10000</v>
      </c>
      <c r="G37" s="8">
        <v>10000</v>
      </c>
      <c r="H37" s="8">
        <v>20000</v>
      </c>
      <c r="I37" s="8">
        <v>20000</v>
      </c>
      <c r="J37" s="8">
        <v>20000</v>
      </c>
      <c r="K37" s="8">
        <v>20000</v>
      </c>
      <c r="L37" s="8">
        <v>20000</v>
      </c>
      <c r="M37" s="8">
        <v>20000</v>
      </c>
      <c r="N37" s="8">
        <v>20000</v>
      </c>
      <c r="O37" s="3">
        <f t="shared" si="1"/>
        <v>190000</v>
      </c>
    </row>
    <row r="38" spans="1:15" ht="22.5" customHeight="1" x14ac:dyDescent="0.15">
      <c r="A38" s="52"/>
      <c r="B38" s="20" t="s">
        <v>125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">
        <f t="shared" si="1"/>
        <v>0</v>
      </c>
    </row>
    <row r="39" spans="1:15" ht="22.5" customHeight="1" x14ac:dyDescent="0.15">
      <c r="A39" s="52"/>
      <c r="B39" s="21" t="s">
        <v>126</v>
      </c>
      <c r="C39" s="5">
        <v>25000</v>
      </c>
      <c r="D39" s="5">
        <v>25000</v>
      </c>
      <c r="E39" s="5">
        <v>25000</v>
      </c>
      <c r="F39" s="5">
        <v>25000</v>
      </c>
      <c r="G39" s="5">
        <v>25000</v>
      </c>
      <c r="H39" s="5">
        <v>25000</v>
      </c>
      <c r="I39" s="5">
        <v>25000</v>
      </c>
      <c r="J39" s="5">
        <v>25000</v>
      </c>
      <c r="K39" s="5">
        <v>25000</v>
      </c>
      <c r="L39" s="5">
        <v>25000</v>
      </c>
      <c r="M39" s="5">
        <v>25000</v>
      </c>
      <c r="N39" s="5">
        <v>25000</v>
      </c>
      <c r="O39" s="3">
        <f t="shared" si="1"/>
        <v>300000</v>
      </c>
    </row>
    <row r="40" spans="1:15" ht="22.5" customHeight="1" x14ac:dyDescent="0.15">
      <c r="A40" s="52"/>
      <c r="B40" s="20" t="s">
        <v>127</v>
      </c>
      <c r="C40" s="5">
        <v>5000</v>
      </c>
      <c r="D40" s="5">
        <v>5000</v>
      </c>
      <c r="E40" s="5">
        <v>5000</v>
      </c>
      <c r="F40" s="5">
        <v>5000</v>
      </c>
      <c r="G40" s="5">
        <v>5000</v>
      </c>
      <c r="H40" s="5">
        <v>5000</v>
      </c>
      <c r="I40" s="5">
        <v>5000</v>
      </c>
      <c r="J40" s="5">
        <v>5000</v>
      </c>
      <c r="K40" s="5">
        <v>5000</v>
      </c>
      <c r="L40" s="5">
        <v>5000</v>
      </c>
      <c r="M40" s="5">
        <v>5000</v>
      </c>
      <c r="N40" s="5">
        <v>5000</v>
      </c>
      <c r="O40" s="3">
        <f t="shared" si="1"/>
        <v>60000</v>
      </c>
    </row>
    <row r="41" spans="1:15" ht="22.5" customHeight="1" thickBot="1" x14ac:dyDescent="0.2">
      <c r="A41" s="53"/>
      <c r="B41" s="20" t="s">
        <v>128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f t="shared" si="1"/>
        <v>0</v>
      </c>
    </row>
    <row r="42" spans="1:15" ht="22.5" customHeight="1" thickBot="1" x14ac:dyDescent="0.2">
      <c r="A42" s="49" t="s">
        <v>129</v>
      </c>
      <c r="B42" s="50"/>
      <c r="C42" s="6">
        <f>SUM(C11:C41)</f>
        <v>2223000</v>
      </c>
      <c r="D42" s="6">
        <f t="shared" ref="D42:O42" si="2">SUM(D11:D41)</f>
        <v>2123000</v>
      </c>
      <c r="E42" s="6">
        <f t="shared" si="2"/>
        <v>2223000</v>
      </c>
      <c r="F42" s="6">
        <f t="shared" si="2"/>
        <v>4573000</v>
      </c>
      <c r="G42" s="6">
        <f t="shared" si="2"/>
        <v>2633000</v>
      </c>
      <c r="H42" s="6">
        <f t="shared" si="2"/>
        <v>2643000</v>
      </c>
      <c r="I42" s="6">
        <f t="shared" si="2"/>
        <v>2663000</v>
      </c>
      <c r="J42" s="6">
        <f t="shared" si="2"/>
        <v>2643000</v>
      </c>
      <c r="K42" s="6">
        <f t="shared" si="2"/>
        <v>3793000</v>
      </c>
      <c r="L42" s="6">
        <f t="shared" si="2"/>
        <v>4043000</v>
      </c>
      <c r="M42" s="6">
        <f t="shared" si="2"/>
        <v>3043000</v>
      </c>
      <c r="N42" s="6">
        <f t="shared" si="2"/>
        <v>3043000</v>
      </c>
      <c r="O42" s="9">
        <f t="shared" si="2"/>
        <v>35646000</v>
      </c>
    </row>
    <row r="43" spans="1:15" ht="22.5" customHeight="1" thickBot="1" x14ac:dyDescent="0.2">
      <c r="A43" s="58" t="s">
        <v>3</v>
      </c>
      <c r="B43" s="59"/>
      <c r="C43" s="29">
        <f t="shared" ref="C43:N43" si="3">C10-C42</f>
        <v>-323000</v>
      </c>
      <c r="D43" s="29">
        <f t="shared" si="3"/>
        <v>227000</v>
      </c>
      <c r="E43" s="29">
        <f t="shared" si="3"/>
        <v>377000</v>
      </c>
      <c r="F43" s="29">
        <f t="shared" si="3"/>
        <v>-1673000</v>
      </c>
      <c r="G43" s="29">
        <f t="shared" si="3"/>
        <v>267000</v>
      </c>
      <c r="H43" s="29">
        <f t="shared" si="3"/>
        <v>-93000</v>
      </c>
      <c r="I43" s="29">
        <f t="shared" si="3"/>
        <v>437000</v>
      </c>
      <c r="J43" s="29">
        <f t="shared" si="3"/>
        <v>107000</v>
      </c>
      <c r="K43" s="29">
        <f t="shared" si="3"/>
        <v>-1043000</v>
      </c>
      <c r="L43" s="29">
        <f t="shared" si="3"/>
        <v>-1243000</v>
      </c>
      <c r="M43" s="29">
        <f t="shared" si="3"/>
        <v>-243000</v>
      </c>
      <c r="N43" s="29">
        <f t="shared" si="3"/>
        <v>257000</v>
      </c>
      <c r="O43" s="30">
        <f>O10-O42</f>
        <v>-2946000</v>
      </c>
    </row>
  </sheetData>
  <mergeCells count="12">
    <mergeCell ref="A5:B5"/>
    <mergeCell ref="A6:A9"/>
    <mergeCell ref="A10:B10"/>
    <mergeCell ref="A42:B42"/>
    <mergeCell ref="A43:B43"/>
    <mergeCell ref="A11:A41"/>
    <mergeCell ref="A1:C1"/>
    <mergeCell ref="E1:L1"/>
    <mergeCell ref="N1:O1"/>
    <mergeCell ref="E2:L2"/>
    <mergeCell ref="A3:C3"/>
    <mergeCell ref="N3:O3"/>
  </mergeCells>
  <phoneticPr fontId="3"/>
  <pageMargins left="0.19685039370078741" right="0.19685039370078741" top="0.78740157480314965" bottom="0.78740157480314965" header="0.39370078740157483" footer="0.19685039370078741"/>
  <pageSetup paperSize="8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全体</vt:lpstr>
      <vt:lpstr>障害</vt:lpstr>
      <vt:lpstr>事務</vt:lpstr>
      <vt:lpstr>相談</vt:lpstr>
      <vt:lpstr>通所</vt:lpstr>
      <vt:lpstr>訪問</vt:lpstr>
      <vt:lpstr>居宅</vt:lpstr>
      <vt:lpstr>看護</vt:lpstr>
      <vt:lpstr>放デ</vt:lpstr>
      <vt:lpstr>保育</vt:lpstr>
      <vt:lpstr>市民</vt:lpstr>
      <vt:lpstr>カフェ</vt:lpstr>
      <vt:lpstr>カフェ!Print_Area</vt:lpstr>
      <vt:lpstr>市民!Print_Area</vt:lpstr>
      <vt:lpstr>全体!Print_Area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wagokoro</dc:creator>
  <cp:lastModifiedBy>m.yoshida</cp:lastModifiedBy>
  <cp:lastPrinted>2022-05-30T02:02:14Z</cp:lastPrinted>
  <dcterms:created xsi:type="dcterms:W3CDTF">2015-06-10T07:27:16Z</dcterms:created>
  <dcterms:modified xsi:type="dcterms:W3CDTF">2022-05-30T10:37:33Z</dcterms:modified>
</cp:coreProperties>
</file>