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3330" yWindow="-60" windowWidth="10320" windowHeight="7200"/>
  </bookViews>
  <sheets>
    <sheet name="貸借対照表" sheetId="5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5" i="5"/>
  <c r="B28"/>
  <c r="B29"/>
  <c r="B16"/>
  <c r="B33"/>
  <c r="B19"/>
  <c r="B9"/>
  <c r="B20"/>
  <c r="B34"/>
</calcChain>
</file>

<file path=xl/sharedStrings.xml><?xml version="1.0" encoding="utf-8"?>
<sst xmlns="http://schemas.openxmlformats.org/spreadsheetml/2006/main" count="42" uniqueCount="42">
  <si>
    <t>特定非営利活動法人まちづくり情報センターかながわ（アリスセンター）　</t>
    <phoneticPr fontId="4"/>
  </si>
  <si>
    <t>（単位：円）</t>
    <phoneticPr fontId="6"/>
  </si>
  <si>
    <t>科目</t>
    <rPh sb="0" eb="2">
      <t>カモク</t>
    </rPh>
    <phoneticPr fontId="6"/>
  </si>
  <si>
    <t>備考</t>
    <rPh sb="0" eb="2">
      <t>ビコウ</t>
    </rPh>
    <phoneticPr fontId="6"/>
  </si>
  <si>
    <t>貸借対照表</t>
    <rPh sb="0" eb="2">
      <t>タイシャク</t>
    </rPh>
    <rPh sb="2" eb="4">
      <t>タイショウ</t>
    </rPh>
    <rPh sb="4" eb="5">
      <t>ヒョウ</t>
    </rPh>
    <phoneticPr fontId="4"/>
  </si>
  <si>
    <t>期末残高</t>
    <rPh sb="0" eb="2">
      <t>キマツ</t>
    </rPh>
    <rPh sb="2" eb="4">
      <t>ザンダカ</t>
    </rPh>
    <phoneticPr fontId="6"/>
  </si>
  <si>
    <t>Ⅰ　資産の部</t>
    <rPh sb="2" eb="4">
      <t>シサン</t>
    </rPh>
    <rPh sb="5" eb="6">
      <t>ブ</t>
    </rPh>
    <phoneticPr fontId="6"/>
  </si>
  <si>
    <t>　１．流動資産</t>
    <rPh sb="3" eb="5">
      <t>リュウドウ</t>
    </rPh>
    <rPh sb="5" eb="7">
      <t>シサン</t>
    </rPh>
    <phoneticPr fontId="6"/>
  </si>
  <si>
    <t>　　現預金</t>
    <rPh sb="2" eb="5">
      <t>ゲンヨキン</t>
    </rPh>
    <phoneticPr fontId="6"/>
  </si>
  <si>
    <t>　　　　　現金</t>
    <rPh sb="5" eb="7">
      <t>ゲンキン</t>
    </rPh>
    <phoneticPr fontId="6"/>
  </si>
  <si>
    <t>　　　　　郵便振替口座</t>
    <rPh sb="5" eb="7">
      <t>ユウビン</t>
    </rPh>
    <rPh sb="7" eb="9">
      <t>フリカエ</t>
    </rPh>
    <rPh sb="9" eb="11">
      <t>コウザ</t>
    </rPh>
    <phoneticPr fontId="6"/>
  </si>
  <si>
    <t>　　　　　普通預金①</t>
    <rPh sb="5" eb="7">
      <t>フツウ</t>
    </rPh>
    <rPh sb="7" eb="9">
      <t>ヨキン</t>
    </rPh>
    <phoneticPr fontId="6"/>
  </si>
  <si>
    <t>横浜銀行</t>
    <rPh sb="0" eb="2">
      <t>ヨコハマ</t>
    </rPh>
    <rPh sb="2" eb="4">
      <t>ギンコウ</t>
    </rPh>
    <phoneticPr fontId="6"/>
  </si>
  <si>
    <t>横浜銀行（アリス特別勘定）</t>
    <rPh sb="0" eb="2">
      <t>ヨコハマ</t>
    </rPh>
    <rPh sb="2" eb="4">
      <t>ギンコウ</t>
    </rPh>
    <rPh sb="8" eb="10">
      <t>トクベツ</t>
    </rPh>
    <rPh sb="10" eb="12">
      <t>カンジョウ</t>
    </rPh>
    <phoneticPr fontId="6"/>
  </si>
  <si>
    <t>　　商品</t>
    <rPh sb="2" eb="4">
      <t>ショウヒン</t>
    </rPh>
    <phoneticPr fontId="6"/>
  </si>
  <si>
    <t>たあとる通信25周年記念号4号分在庫</t>
    <rPh sb="4" eb="6">
      <t>ツウシン</t>
    </rPh>
    <rPh sb="8" eb="10">
      <t>シュウネン</t>
    </rPh>
    <rPh sb="10" eb="12">
      <t>キネン</t>
    </rPh>
    <rPh sb="12" eb="13">
      <t>ゴウ</t>
    </rPh>
    <rPh sb="14" eb="15">
      <t>ゴウ</t>
    </rPh>
    <rPh sb="15" eb="16">
      <t>ブン</t>
    </rPh>
    <rPh sb="16" eb="18">
      <t>ザイコ</t>
    </rPh>
    <phoneticPr fontId="6"/>
  </si>
  <si>
    <t>　　未収入金</t>
    <rPh sb="2" eb="4">
      <t>ミシュウ</t>
    </rPh>
    <rPh sb="4" eb="6">
      <t>ニュウキン</t>
    </rPh>
    <phoneticPr fontId="6"/>
  </si>
  <si>
    <t>損害賠償請求権</t>
    <rPh sb="0" eb="2">
      <t>ソンガイ</t>
    </rPh>
    <rPh sb="2" eb="4">
      <t>バイショウ</t>
    </rPh>
    <rPh sb="4" eb="7">
      <t>セイキュウケン</t>
    </rPh>
    <phoneticPr fontId="6"/>
  </si>
  <si>
    <t>　流動資産合計</t>
    <rPh sb="1" eb="3">
      <t>リュウドウ</t>
    </rPh>
    <rPh sb="3" eb="5">
      <t>シサン</t>
    </rPh>
    <rPh sb="5" eb="7">
      <t>ゴウケイ</t>
    </rPh>
    <phoneticPr fontId="6"/>
  </si>
  <si>
    <t>　２．固定資産</t>
    <rPh sb="3" eb="5">
      <t>コテイ</t>
    </rPh>
    <rPh sb="5" eb="7">
      <t>シサン</t>
    </rPh>
    <phoneticPr fontId="6"/>
  </si>
  <si>
    <t>　　敷金</t>
    <rPh sb="2" eb="4">
      <t>シキキン</t>
    </rPh>
    <phoneticPr fontId="6"/>
  </si>
  <si>
    <t>　固定資産合計</t>
    <rPh sb="1" eb="3">
      <t>コテイ</t>
    </rPh>
    <rPh sb="3" eb="5">
      <t>シサン</t>
    </rPh>
    <rPh sb="5" eb="7">
      <t>ゴウケイ</t>
    </rPh>
    <phoneticPr fontId="6"/>
  </si>
  <si>
    <t>資産合計</t>
    <rPh sb="0" eb="2">
      <t>シサン</t>
    </rPh>
    <rPh sb="2" eb="4">
      <t>ゴウケイ</t>
    </rPh>
    <phoneticPr fontId="6"/>
  </si>
  <si>
    <t>Ⅱ　負債の部</t>
    <rPh sb="2" eb="4">
      <t>フサイ</t>
    </rPh>
    <phoneticPr fontId="6"/>
  </si>
  <si>
    <t>　　未払金</t>
    <rPh sb="2" eb="4">
      <t>ミハライ</t>
    </rPh>
    <rPh sb="4" eb="5">
      <t>キン</t>
    </rPh>
    <phoneticPr fontId="6"/>
  </si>
  <si>
    <t>負債合計</t>
    <rPh sb="0" eb="2">
      <t>フサイ</t>
    </rPh>
    <rPh sb="2" eb="4">
      <t>ゴウケイ</t>
    </rPh>
    <phoneticPr fontId="6"/>
  </si>
  <si>
    <t>Ⅲ　正味財産の部</t>
    <rPh sb="2" eb="4">
      <t>ショウミ</t>
    </rPh>
    <rPh sb="4" eb="6">
      <t>ザイサン</t>
    </rPh>
    <rPh sb="7" eb="8">
      <t>ブ</t>
    </rPh>
    <phoneticPr fontId="6"/>
  </si>
  <si>
    <t>　　前期繰越正味財産</t>
    <rPh sb="2" eb="4">
      <t>ゼンキ</t>
    </rPh>
    <rPh sb="4" eb="6">
      <t>クリコシ</t>
    </rPh>
    <rPh sb="6" eb="8">
      <t>ショウミ</t>
    </rPh>
    <rPh sb="8" eb="10">
      <t>ザイサン</t>
    </rPh>
    <phoneticPr fontId="6"/>
  </si>
  <si>
    <t>　　当期正味財産増減額</t>
    <rPh sb="2" eb="4">
      <t>トウキ</t>
    </rPh>
    <rPh sb="4" eb="6">
      <t>ショウミ</t>
    </rPh>
    <rPh sb="6" eb="8">
      <t>ザイサン</t>
    </rPh>
    <rPh sb="8" eb="11">
      <t>ゾウゲンガク</t>
    </rPh>
    <phoneticPr fontId="6"/>
  </si>
  <si>
    <t>正味財産合計</t>
    <rPh sb="0" eb="2">
      <t>ショウミ</t>
    </rPh>
    <rPh sb="2" eb="4">
      <t>ザイサン</t>
    </rPh>
    <phoneticPr fontId="6"/>
  </si>
  <si>
    <t>負債および正味財産合計</t>
    <rPh sb="0" eb="2">
      <t>フサイ</t>
    </rPh>
    <rPh sb="5" eb="7">
      <t>ショウミ</t>
    </rPh>
    <rPh sb="7" eb="9">
      <t>ザイサン</t>
    </rPh>
    <rPh sb="9" eb="11">
      <t>ゴウケイ</t>
    </rPh>
    <phoneticPr fontId="6"/>
  </si>
  <si>
    <t>　　短期借入金</t>
    <rPh sb="2" eb="7">
      <t>タンキカリイレキン</t>
    </rPh>
    <phoneticPr fontId="1"/>
  </si>
  <si>
    <t>　　　　　普通預金②（特別勘定）</t>
    <rPh sb="5" eb="7">
      <t>フツウ</t>
    </rPh>
    <rPh sb="7" eb="9">
      <t>ヨキン</t>
    </rPh>
    <rPh sb="11" eb="13">
      <t>トクベツ</t>
    </rPh>
    <rPh sb="13" eb="15">
      <t>カンジョウ</t>
    </rPh>
    <phoneticPr fontId="6"/>
  </si>
  <si>
    <t>　　長期借入金</t>
    <rPh sb="2" eb="4">
      <t>チョウキ</t>
    </rPh>
    <rPh sb="4" eb="6">
      <t>カリイレ</t>
    </rPh>
    <rPh sb="6" eb="7">
      <t>キン</t>
    </rPh>
    <phoneticPr fontId="1"/>
  </si>
  <si>
    <t>（2017年７月31日現在）</t>
    <rPh sb="11" eb="13">
      <t>ゲンザイ</t>
    </rPh>
    <phoneticPr fontId="6"/>
  </si>
  <si>
    <t>理事からの長期借入金</t>
    <rPh sb="0" eb="2">
      <t>リジ</t>
    </rPh>
    <rPh sb="5" eb="7">
      <t>チョウキ</t>
    </rPh>
    <rPh sb="7" eb="9">
      <t>カリイレ</t>
    </rPh>
    <rPh sb="9" eb="10">
      <t>キン</t>
    </rPh>
    <phoneticPr fontId="1"/>
  </si>
  <si>
    <t>理事からの短期借入金</t>
    <rPh sb="0" eb="2">
      <t>リジ</t>
    </rPh>
    <rPh sb="5" eb="7">
      <t>タンキ</t>
    </rPh>
    <rPh sb="7" eb="9">
      <t>カリイレ</t>
    </rPh>
    <rPh sb="9" eb="10">
      <t>キン</t>
    </rPh>
    <phoneticPr fontId="1"/>
  </si>
  <si>
    <t>電話代等</t>
    <rPh sb="0" eb="2">
      <t>デンワ</t>
    </rPh>
    <rPh sb="2" eb="3">
      <t>ダイ</t>
    </rPh>
    <rPh sb="3" eb="4">
      <t>トウ</t>
    </rPh>
    <phoneticPr fontId="6"/>
  </si>
  <si>
    <t>　１．流動負債</t>
    <rPh sb="3" eb="5">
      <t>リュウドウ</t>
    </rPh>
    <rPh sb="5" eb="7">
      <t>フサイ</t>
    </rPh>
    <phoneticPr fontId="6"/>
  </si>
  <si>
    <t>　２．固定負債</t>
    <rPh sb="3" eb="5">
      <t>コテイ</t>
    </rPh>
    <rPh sb="5" eb="7">
      <t>フサイ</t>
    </rPh>
    <phoneticPr fontId="6"/>
  </si>
  <si>
    <t>　流動負債合計</t>
    <rPh sb="1" eb="3">
      <t>リュウドウ</t>
    </rPh>
    <rPh sb="3" eb="5">
      <t>フサイ</t>
    </rPh>
    <rPh sb="5" eb="7">
      <t>ゴウケイ</t>
    </rPh>
    <phoneticPr fontId="6"/>
  </si>
  <si>
    <t>　固定負債合計</t>
    <rPh sb="1" eb="3">
      <t>コテイ</t>
    </rPh>
    <rPh sb="3" eb="5">
      <t>フサイ</t>
    </rPh>
    <rPh sb="5" eb="7">
      <t>ゴウケイ</t>
    </rPh>
    <phoneticPr fontId="6"/>
  </si>
</sst>
</file>

<file path=xl/styles.xml><?xml version="1.0" encoding="utf-8"?>
<styleSheet xmlns="http://schemas.openxmlformats.org/spreadsheetml/2006/main">
  <numFmts count="2">
    <numFmt numFmtId="176" formatCode="#,##0;&quot;▲ &quot;#,##0"/>
    <numFmt numFmtId="177" formatCode="#,##0;\-#,##0;&quot;-&quot;"/>
  </numFmts>
  <fonts count="2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indexed="8"/>
      <name val="Arial"/>
      <family val="2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name val="HG丸ｺﾞｼｯｸM-PRO"/>
      <family val="3"/>
      <charset val="128"/>
    </font>
    <font>
      <sz val="9"/>
      <color indexed="8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b/>
      <sz val="11"/>
      <color indexed="8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  <scheme val="minor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39">
    <xf numFmtId="0" fontId="0" fillId="0" borderId="0">
      <alignment vertical="center"/>
    </xf>
    <xf numFmtId="0" fontId="2" fillId="0" borderId="0"/>
    <xf numFmtId="38" fontId="12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177" fontId="4" fillId="0" borderId="0" applyFill="0" applyBorder="0" applyAlignment="0"/>
    <xf numFmtId="0" fontId="23" fillId="0" borderId="13" applyNumberFormat="0" applyAlignment="0" applyProtection="0">
      <alignment horizontal="left" vertical="center"/>
    </xf>
    <xf numFmtId="0" fontId="23" fillId="0" borderId="14">
      <alignment horizontal="left" vertical="center"/>
    </xf>
    <xf numFmtId="0" fontId="24" fillId="0" borderId="0"/>
    <xf numFmtId="0" fontId="25" fillId="0" borderId="0"/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7" fillId="0" borderId="0" xfId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 wrapText="1"/>
    </xf>
    <xf numFmtId="0" fontId="7" fillId="0" borderId="2" xfId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4" xfId="1" applyFont="1" applyFill="1" applyBorder="1" applyAlignment="1">
      <alignment vertical="center"/>
    </xf>
    <xf numFmtId="0" fontId="13" fillId="0" borderId="5" xfId="0" applyFont="1" applyBorder="1">
      <alignment vertical="center"/>
    </xf>
    <xf numFmtId="38" fontId="13" fillId="0" borderId="1" xfId="2" applyFont="1" applyBorder="1">
      <alignment vertical="center"/>
    </xf>
    <xf numFmtId="0" fontId="8" fillId="0" borderId="5" xfId="0" applyFont="1" applyBorder="1">
      <alignment vertical="center"/>
    </xf>
    <xf numFmtId="38" fontId="8" fillId="0" borderId="1" xfId="2" applyFont="1" applyBorder="1">
      <alignment vertical="center"/>
    </xf>
    <xf numFmtId="0" fontId="15" fillId="0" borderId="0" xfId="1" applyFont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6" fillId="0" borderId="9" xfId="0" applyFont="1" applyFill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38" fontId="9" fillId="0" borderId="1" xfId="2" applyFont="1" applyBorder="1">
      <alignment vertical="center"/>
    </xf>
    <xf numFmtId="0" fontId="13" fillId="0" borderId="5" xfId="0" applyFont="1" applyBorder="1" applyAlignment="1">
      <alignment vertical="center" wrapText="1"/>
    </xf>
    <xf numFmtId="0" fontId="17" fillId="0" borderId="5" xfId="0" applyFont="1" applyBorder="1">
      <alignment vertical="center"/>
    </xf>
    <xf numFmtId="0" fontId="18" fillId="0" borderId="10" xfId="0" applyFont="1" applyBorder="1" applyAlignment="1">
      <alignment vertical="center" wrapText="1"/>
    </xf>
    <xf numFmtId="38" fontId="9" fillId="0" borderId="1" xfId="2" applyFont="1" applyFill="1" applyBorder="1">
      <alignment vertical="center"/>
    </xf>
    <xf numFmtId="0" fontId="19" fillId="0" borderId="10" xfId="0" applyFont="1" applyBorder="1" applyAlignment="1">
      <alignment vertical="center" wrapText="1"/>
    </xf>
    <xf numFmtId="0" fontId="13" fillId="0" borderId="5" xfId="0" applyFont="1" applyFill="1" applyBorder="1">
      <alignment vertical="center"/>
    </xf>
    <xf numFmtId="0" fontId="16" fillId="0" borderId="10" xfId="0" applyFont="1" applyFill="1" applyBorder="1" applyAlignment="1">
      <alignment vertical="center" wrapText="1"/>
    </xf>
    <xf numFmtId="0" fontId="17" fillId="0" borderId="6" xfId="0" applyFont="1" applyBorder="1">
      <alignment vertical="center"/>
    </xf>
    <xf numFmtId="0" fontId="18" fillId="0" borderId="11" xfId="0" applyFont="1" applyBorder="1" applyAlignment="1">
      <alignment vertical="center" wrapText="1"/>
    </xf>
    <xf numFmtId="38" fontId="8" fillId="0" borderId="8" xfId="2" applyFont="1" applyFill="1" applyBorder="1">
      <alignment vertical="center"/>
    </xf>
    <xf numFmtId="0" fontId="22" fillId="0" borderId="0" xfId="0" applyFont="1">
      <alignment vertical="center"/>
    </xf>
    <xf numFmtId="38" fontId="26" fillId="0" borderId="1" xfId="2" applyFont="1" applyBorder="1">
      <alignment vertical="center"/>
    </xf>
    <xf numFmtId="38" fontId="27" fillId="0" borderId="1" xfId="2" applyFont="1" applyBorder="1">
      <alignment vertical="center"/>
    </xf>
    <xf numFmtId="38" fontId="27" fillId="0" borderId="7" xfId="2" applyFont="1" applyBorder="1">
      <alignment vertical="center"/>
    </xf>
    <xf numFmtId="38" fontId="28" fillId="0" borderId="1" xfId="1" applyNumberFormat="1" applyFont="1" applyBorder="1" applyProtection="1"/>
    <xf numFmtId="38" fontId="28" fillId="0" borderId="1" xfId="1" quotePrefix="1" applyNumberFormat="1" applyFont="1" applyBorder="1"/>
    <xf numFmtId="176" fontId="28" fillId="0" borderId="1" xfId="1" quotePrefix="1" applyNumberFormat="1" applyFont="1" applyFill="1" applyBorder="1"/>
    <xf numFmtId="0" fontId="16" fillId="0" borderId="15" xfId="0" applyFont="1" applyFill="1" applyBorder="1" applyAlignment="1">
      <alignment vertical="center" wrapText="1"/>
    </xf>
    <xf numFmtId="38" fontId="11" fillId="0" borderId="1" xfId="1" quotePrefix="1" applyNumberFormat="1" applyFont="1" applyBorder="1"/>
    <xf numFmtId="0" fontId="10" fillId="0" borderId="5" xfId="0" applyFont="1" applyBorder="1">
      <alignment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139">
    <cellStyle name="Calc Currency (0)" xfId="100"/>
    <cellStyle name="Header1" xfId="101"/>
    <cellStyle name="Header2" xfId="102"/>
    <cellStyle name="Normal_#18-Internet" xfId="103"/>
    <cellStyle name="subhead" xfId="104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桁区切り 2" xfId="2"/>
    <cellStyle name="標準" xfId="0" builtinId="0"/>
    <cellStyle name="標準 2" xfId="1"/>
    <cellStyle name="標準 3" xfId="3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D34"/>
  <sheetViews>
    <sheetView tabSelected="1" view="pageLayout" zoomScale="150" zoomScaleNormal="100" zoomScalePageLayoutView="150" workbookViewId="0">
      <selection activeCell="B7" sqref="B7"/>
    </sheetView>
  </sheetViews>
  <sheetFormatPr defaultColWidth="8.875" defaultRowHeight="13.5"/>
  <cols>
    <col min="1" max="1" width="31.125" customWidth="1"/>
    <col min="2" max="2" width="20.5" customWidth="1"/>
    <col min="3" max="3" width="27.375" customWidth="1"/>
  </cols>
  <sheetData>
    <row r="1" spans="1:3" ht="14.25">
      <c r="A1" s="36" t="s">
        <v>0</v>
      </c>
      <c r="B1" s="36"/>
      <c r="C1" s="36"/>
    </row>
    <row r="2" spans="1:3" ht="18.75">
      <c r="A2" s="37" t="s">
        <v>4</v>
      </c>
      <c r="B2" s="37"/>
      <c r="C2" s="37"/>
    </row>
    <row r="3" spans="1:3" ht="14.25">
      <c r="A3" s="36" t="s">
        <v>34</v>
      </c>
      <c r="B3" s="36"/>
      <c r="C3" s="36"/>
    </row>
    <row r="4" spans="1:3" ht="14.25">
      <c r="A4" s="11"/>
      <c r="B4" s="11"/>
      <c r="C4" s="11"/>
    </row>
    <row r="5" spans="1:3" ht="15" thickBot="1">
      <c r="A5" s="1"/>
      <c r="B5" s="2" t="s">
        <v>1</v>
      </c>
      <c r="C5" s="3"/>
    </row>
    <row r="6" spans="1:3" ht="15" thickBot="1">
      <c r="A6" s="4" t="s">
        <v>2</v>
      </c>
      <c r="B6" s="5" t="s">
        <v>5</v>
      </c>
      <c r="C6" s="12" t="s">
        <v>3</v>
      </c>
    </row>
    <row r="7" spans="1:3">
      <c r="A7" s="6" t="s">
        <v>6</v>
      </c>
      <c r="B7" s="25"/>
      <c r="C7" s="13"/>
    </row>
    <row r="8" spans="1:3">
      <c r="A8" s="7" t="s">
        <v>7</v>
      </c>
      <c r="B8" s="8"/>
      <c r="C8" s="14"/>
    </row>
    <row r="9" spans="1:3">
      <c r="A9" s="9" t="s">
        <v>8</v>
      </c>
      <c r="B9" s="10">
        <f>SUM(B10:B13)</f>
        <v>601662</v>
      </c>
      <c r="C9" s="14"/>
    </row>
    <row r="10" spans="1:3">
      <c r="A10" s="9" t="s">
        <v>9</v>
      </c>
      <c r="B10" s="30">
        <v>24038</v>
      </c>
      <c r="C10" s="14"/>
    </row>
    <row r="11" spans="1:3">
      <c r="A11" s="9" t="s">
        <v>10</v>
      </c>
      <c r="B11" s="30">
        <v>207224</v>
      </c>
      <c r="C11" s="14"/>
    </row>
    <row r="12" spans="1:3">
      <c r="A12" s="9" t="s">
        <v>11</v>
      </c>
      <c r="B12" s="30">
        <v>370371</v>
      </c>
      <c r="C12" s="14" t="s">
        <v>12</v>
      </c>
    </row>
    <row r="13" spans="1:3">
      <c r="A13" s="9" t="s">
        <v>32</v>
      </c>
      <c r="B13" s="30">
        <v>29</v>
      </c>
      <c r="C13" s="14" t="s">
        <v>13</v>
      </c>
    </row>
    <row r="14" spans="1:3">
      <c r="A14" s="9" t="s">
        <v>14</v>
      </c>
      <c r="B14" s="31">
        <v>156271</v>
      </c>
      <c r="C14" s="14" t="s">
        <v>15</v>
      </c>
    </row>
    <row r="15" spans="1:3">
      <c r="A15" s="9" t="s">
        <v>16</v>
      </c>
      <c r="B15" s="31">
        <v>4038268</v>
      </c>
      <c r="C15" s="14" t="s">
        <v>17</v>
      </c>
    </row>
    <row r="16" spans="1:3">
      <c r="A16" s="7" t="s">
        <v>18</v>
      </c>
      <c r="B16" s="27">
        <f>SUM(B10:B15)</f>
        <v>4796201</v>
      </c>
      <c r="C16" s="14"/>
    </row>
    <row r="17" spans="1:4" ht="14.25">
      <c r="A17" s="16" t="s">
        <v>19</v>
      </c>
      <c r="B17" s="15"/>
      <c r="C17" s="14"/>
    </row>
    <row r="18" spans="1:4">
      <c r="A18" s="9" t="s">
        <v>20</v>
      </c>
      <c r="B18" s="31">
        <v>35595</v>
      </c>
      <c r="C18" s="14"/>
    </row>
    <row r="19" spans="1:4">
      <c r="A19" s="7" t="s">
        <v>21</v>
      </c>
      <c r="B19" s="27">
        <f>SUM(B18:B18)</f>
        <v>35595</v>
      </c>
      <c r="C19" s="14"/>
    </row>
    <row r="20" spans="1:4" ht="18" thickBot="1">
      <c r="A20" s="17" t="s">
        <v>22</v>
      </c>
      <c r="B20" s="29">
        <f>B16+B19</f>
        <v>4831796</v>
      </c>
      <c r="C20" s="18"/>
    </row>
    <row r="21" spans="1:4">
      <c r="A21" s="6" t="s">
        <v>23</v>
      </c>
      <c r="B21" s="25"/>
      <c r="C21" s="13"/>
    </row>
    <row r="22" spans="1:4">
      <c r="A22" s="7" t="s">
        <v>38</v>
      </c>
      <c r="B22" s="25"/>
      <c r="C22" s="33"/>
    </row>
    <row r="23" spans="1:4">
      <c r="A23" s="9" t="s">
        <v>24</v>
      </c>
      <c r="B23" s="31">
        <v>8696</v>
      </c>
      <c r="C23" s="20" t="s">
        <v>37</v>
      </c>
    </row>
    <row r="24" spans="1:4">
      <c r="A24" s="9" t="s">
        <v>31</v>
      </c>
      <c r="B24" s="31">
        <v>950000</v>
      </c>
      <c r="C24" s="20" t="s">
        <v>36</v>
      </c>
    </row>
    <row r="25" spans="1:4">
      <c r="A25" s="7" t="s">
        <v>40</v>
      </c>
      <c r="B25" s="34">
        <f>SUM(B23:B24)</f>
        <v>958696</v>
      </c>
      <c r="C25" s="20"/>
    </row>
    <row r="26" spans="1:4">
      <c r="A26" s="16" t="s">
        <v>39</v>
      </c>
      <c r="B26" s="31"/>
      <c r="C26" s="20"/>
    </row>
    <row r="27" spans="1:4" ht="15.75" customHeight="1">
      <c r="A27" s="9" t="s">
        <v>33</v>
      </c>
      <c r="B27" s="31">
        <v>1750000</v>
      </c>
      <c r="C27" s="20" t="s">
        <v>35</v>
      </c>
      <c r="D27" s="26"/>
    </row>
    <row r="28" spans="1:4" ht="15.75" customHeight="1">
      <c r="A28" s="7" t="s">
        <v>41</v>
      </c>
      <c r="B28" s="34">
        <f>SUM(B27)</f>
        <v>1750000</v>
      </c>
      <c r="C28" s="20"/>
      <c r="D28" s="26"/>
    </row>
    <row r="29" spans="1:4" ht="14.25">
      <c r="A29" s="35" t="s">
        <v>25</v>
      </c>
      <c r="B29" s="28">
        <f>B25+B28</f>
        <v>2708696</v>
      </c>
      <c r="C29" s="14"/>
    </row>
    <row r="30" spans="1:4" ht="14.25">
      <c r="A30" s="21" t="s">
        <v>26</v>
      </c>
      <c r="B30" s="19"/>
      <c r="C30" s="22"/>
    </row>
    <row r="31" spans="1:4">
      <c r="A31" s="9" t="s">
        <v>27</v>
      </c>
      <c r="B31" s="31">
        <v>2528663</v>
      </c>
      <c r="C31" s="14"/>
    </row>
    <row r="32" spans="1:4">
      <c r="A32" s="9" t="s">
        <v>28</v>
      </c>
      <c r="B32" s="32">
        <v>-405563</v>
      </c>
      <c r="C32" s="14"/>
    </row>
    <row r="33" spans="1:3" ht="14.25">
      <c r="A33" s="7" t="s">
        <v>29</v>
      </c>
      <c r="B33" s="28">
        <f>SUM(B31:B32)</f>
        <v>2123100</v>
      </c>
      <c r="C33" s="14"/>
    </row>
    <row r="34" spans="1:3" ht="18" thickBot="1">
      <c r="A34" s="23" t="s">
        <v>30</v>
      </c>
      <c r="B34" s="29">
        <f>B29+B33</f>
        <v>4831796</v>
      </c>
      <c r="C34" s="24"/>
    </row>
  </sheetData>
  <mergeCells count="3">
    <mergeCell ref="A1:C1"/>
    <mergeCell ref="A2:C2"/>
    <mergeCell ref="A3:C3"/>
  </mergeCells>
  <phoneticPr fontId="1"/>
  <pageMargins left="0.70866141732283472" right="0.70866141732283472" top="0.74803149606299213" bottom="0.74803149606299213" header="0.31496062992125984" footer="0.31496062992125984"/>
  <pageSetup paperSize="9" scale="110" orientation="portrait" r:id="rId1"/>
  <headerFooter>
    <oddFooter>&amp;C14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貸借対照表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center</dc:creator>
  <cp:lastModifiedBy>川崎あや</cp:lastModifiedBy>
  <cp:lastPrinted>2017-09-17T05:19:27Z</cp:lastPrinted>
  <dcterms:created xsi:type="dcterms:W3CDTF">2014-10-27T02:35:26Z</dcterms:created>
  <dcterms:modified xsi:type="dcterms:W3CDTF">2018-05-21T02:56:14Z</dcterms:modified>
</cp:coreProperties>
</file>