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okochi\Desktop\"/>
    </mc:Choice>
  </mc:AlternateContent>
  <xr:revisionPtr revIDLastSave="0" documentId="13_ncr:1_{F70CA450-663B-44CE-BC11-CB3966354225}" xr6:coauthVersionLast="47" xr6:coauthVersionMax="47" xr10:uidLastSave="{00000000-0000-0000-0000-000000000000}"/>
  <bookViews>
    <workbookView xWindow="1560" yWindow="864" windowWidth="17652" windowHeight="10932" xr2:uid="{00000000-000D-0000-FFFF-FFFF00000000}"/>
  </bookViews>
  <sheets>
    <sheet name="R1 決算" sheetId="1" r:id="rId1"/>
  </sheets>
  <definedNames>
    <definedName name="_xlnm.Print_Area" localSheetId="0">'R1 決算'!$A$1:$J$48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9" i="1" l="1"/>
  <c r="G41" i="1" s="1"/>
  <c r="F39" i="1"/>
  <c r="F42" i="1" s="1"/>
  <c r="F43" i="1" s="1"/>
  <c r="G15" i="1"/>
  <c r="F15" i="1"/>
  <c r="G42" i="1" l="1"/>
</calcChain>
</file>

<file path=xl/sharedStrings.xml><?xml version="1.0" encoding="utf-8"?>
<sst xmlns="http://schemas.openxmlformats.org/spreadsheetml/2006/main" count="81" uniqueCount="75">
  <si>
    <t>令和元年度</t>
  </si>
  <si>
    <t xml:space="preserve">  収　支　決　算　書  （総括表）</t>
  </si>
  <si>
    <t>協議会の名称</t>
  </si>
  <si>
    <t>倉真地区まちづくり協議会</t>
  </si>
  <si>
    <t>　（収入）</t>
  </si>
  <si>
    <t>科　　　　目</t>
  </si>
  <si>
    <t>　予　　　算</t>
  </si>
  <si>
    <t>　　決　　　算</t>
  </si>
  <si>
    <t>備　　　考</t>
  </si>
  <si>
    <t>　　希望のまちづくり交付金</t>
  </si>
  <si>
    <t>　18の事業費等への交付金</t>
  </si>
  <si>
    <t xml:space="preserve">  　福祉協議会補助金・交通安全協会</t>
  </si>
  <si>
    <t>　社協補助金・安全協会</t>
  </si>
  <si>
    <t>　　地区負担金　　</t>
  </si>
  <si>
    <t>センター協力会費</t>
  </si>
  <si>
    <t>　地区センター協力会費</t>
  </si>
  <si>
    <t>利用者負担金</t>
  </si>
  <si>
    <t>　センター使用料他</t>
  </si>
  <si>
    <t>開発基金</t>
  </si>
  <si>
    <t>　地区開発基金より借入</t>
  </si>
  <si>
    <t>センター繰越金</t>
  </si>
  <si>
    <t>　H30年度繰越</t>
  </si>
  <si>
    <t>合　　　計</t>
  </si>
  <si>
    <t>　（支出）</t>
  </si>
  <si>
    <t>区　　　　　　分</t>
  </si>
  <si>
    <t>主要事業等</t>
  </si>
  <si>
    <t>　１）事務局運営費</t>
  </si>
  <si>
    <t>役員手当・文具消耗品他</t>
  </si>
  <si>
    <t>　２）施設運営管理費</t>
  </si>
  <si>
    <t>電気・水道・ガス・浄化槽</t>
  </si>
  <si>
    <t>　３）事業費</t>
  </si>
  <si>
    <t>①交流促進サイン計画事業</t>
  </si>
  <si>
    <t>地区案内板製作取付け</t>
  </si>
  <si>
    <t>②健康ハイキングコース事業</t>
  </si>
  <si>
    <t>年1回の散策会・コース管理</t>
  </si>
  <si>
    <t>③生活支援車運行事業</t>
  </si>
  <si>
    <t>福祉バスの運行、保険、燃料代</t>
  </si>
  <si>
    <t>④河川環境対策事業</t>
  </si>
  <si>
    <t>親水公園の管理・リバートレッキング</t>
  </si>
  <si>
    <t>⑤暮しを守る災害対策事業</t>
  </si>
  <si>
    <t>防災研修会・防災無線</t>
  </si>
  <si>
    <t>⑥こんにゃく亭活用事業</t>
  </si>
  <si>
    <t>屋根修復、小ホール内装他</t>
  </si>
  <si>
    <t>⑦移住促進他情報発信事業</t>
  </si>
  <si>
    <t>情報取集・発信、各種研修会</t>
  </si>
  <si>
    <t>⑧体育活動事業</t>
  </si>
  <si>
    <t>体育祭・元旦マラソンの計画運営</t>
  </si>
  <si>
    <t>⑨広報活動事業</t>
  </si>
  <si>
    <t>年3回「広報くらみ」作成</t>
  </si>
  <si>
    <t>⑩女性の社会参画推進事業</t>
  </si>
  <si>
    <t>女性活動研修会、敬老会補助</t>
  </si>
  <si>
    <t>⑪自然環境向上対策事業</t>
  </si>
  <si>
    <t>倉真川の水質検査の実施</t>
  </si>
  <si>
    <t>⑫福祉活動補助事業</t>
  </si>
  <si>
    <t>子育て支援・シニアクラブへの補助</t>
  </si>
  <si>
    <t>⑬保健活動事業</t>
  </si>
  <si>
    <t>保健講座開催、市担当課との連携、</t>
  </si>
  <si>
    <t>⑭食推協事業</t>
  </si>
  <si>
    <t>小学生味噌造り体験、伝統料理指導</t>
  </si>
  <si>
    <t>⑮青少年育成事業</t>
  </si>
  <si>
    <t>教育講演会参加・補導活動他</t>
  </si>
  <si>
    <t>⑯交通安全対策事業</t>
  </si>
  <si>
    <t>街頭指導、地区行事の交通整理</t>
  </si>
  <si>
    <t>⑰センターふれあい活動事業</t>
  </si>
  <si>
    <t>センター祭の運営、活動補助</t>
  </si>
  <si>
    <t>⑱地域協働環境整備費</t>
  </si>
  <si>
    <t>調理室エアコン、こんにゃく亭整備他</t>
  </si>
  <si>
    <t>事業費小計</t>
  </si>
  <si>
    <t>返還金</t>
  </si>
  <si>
    <t>繰越金</t>
  </si>
  <si>
    <t>（うち対象外経費）</t>
  </si>
  <si>
    <t>令和　2年 4月　21日　　上記相違ないことを確認しました。</t>
  </si>
  <si>
    <t>会計幹事</t>
  </si>
  <si>
    <t>印</t>
  </si>
  <si>
    <t>　R1  予　算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</si>
</sst>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4" x14ac:knownFonts="1">
    <font>
      <sz val="11"/>
      <color theme="1"/>
      <name val="ＭＳ Ｐゴシック"/>
      <charset val="134"/>
      <scheme val="minor"/>
    </font>
    <font>
      <sz val="12"/>
      <color theme="1"/>
      <name val="ＭＳ Ｐゴシック"/>
      <charset val="134"/>
      <scheme val="minor"/>
    </font>
    <font>
      <sz val="12"/>
      <color theme="1"/>
      <name val="ＭＳ Ｐゴシック"/>
      <charset val="134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176" fontId="1" fillId="0" borderId="3" xfId="0" applyNumberFormat="1" applyFont="1" applyBorder="1">
      <alignment vertical="center"/>
    </xf>
    <xf numFmtId="176" fontId="0" fillId="0" borderId="3" xfId="0" applyNumberFormat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176" fontId="0" fillId="0" borderId="5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4" xfId="0" applyBorder="1" applyAlignment="1"/>
    <xf numFmtId="176" fontId="0" fillId="0" borderId="0" xfId="0" applyNumberFormat="1">
      <alignment vertical="center"/>
    </xf>
    <xf numFmtId="0" fontId="0" fillId="0" borderId="9" xfId="0" applyBorder="1">
      <alignment vertical="center"/>
    </xf>
    <xf numFmtId="0" fontId="0" fillId="0" borderId="4" xfId="0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176" fontId="1" fillId="2" borderId="3" xfId="0" applyNumberFormat="1" applyFont="1" applyFill="1" applyBorder="1">
      <alignment vertical="center"/>
    </xf>
    <xf numFmtId="176" fontId="0" fillId="2" borderId="3" xfId="0" applyNumberFormat="1" applyFill="1" applyBorder="1">
      <alignment vertical="center"/>
    </xf>
    <xf numFmtId="176" fontId="0" fillId="2" borderId="5" xfId="0" applyNumberFormat="1" applyFill="1" applyBorder="1">
      <alignment vertical="center"/>
    </xf>
  </cellXfs>
  <cellStyles count="1">
    <cellStyle name="標準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47"/>
  <sheetViews>
    <sheetView tabSelected="1" view="pageBreakPreview" topLeftCell="A4" zoomScaleNormal="100" zoomScaleSheetLayoutView="100" workbookViewId="0">
      <selection activeCell="F9" sqref="F9"/>
    </sheetView>
  </sheetViews>
  <sheetFormatPr defaultColWidth="9" defaultRowHeight="13.2" x14ac:dyDescent="0.2"/>
  <cols>
    <col min="1" max="1" width="0.77734375" customWidth="1"/>
    <col min="2" max="2" width="11.44140625" customWidth="1"/>
    <col min="3" max="3" width="5.21875" customWidth="1"/>
    <col min="5" max="5" width="10.33203125" customWidth="1"/>
    <col min="6" max="6" width="11.6640625" customWidth="1"/>
    <col min="7" max="7" width="12.88671875" customWidth="1"/>
    <col min="10" max="10" width="13.21875" customWidth="1"/>
    <col min="11" max="11" width="6.109375" customWidth="1"/>
    <col min="13" max="13" width="9.77734375"/>
  </cols>
  <sheetData>
    <row r="1" spans="2:10" ht="3" customHeight="1" x14ac:dyDescent="0.2"/>
    <row r="2" spans="2:10" ht="16.95" customHeight="1" x14ac:dyDescent="0.2">
      <c r="J2" s="17"/>
    </row>
    <row r="3" spans="2:10" ht="18" customHeight="1" x14ac:dyDescent="0.2">
      <c r="C3" t="s">
        <v>0</v>
      </c>
      <c r="E3" s="1" t="s">
        <v>1</v>
      </c>
    </row>
    <row r="4" spans="2:10" ht="9" customHeight="1" x14ac:dyDescent="0.2"/>
    <row r="5" spans="2:10" ht="18" customHeight="1" x14ac:dyDescent="0.2">
      <c r="B5" s="1" t="s">
        <v>2</v>
      </c>
      <c r="E5" s="1" t="s">
        <v>3</v>
      </c>
    </row>
    <row r="6" spans="2:10" ht="7.05" customHeight="1" x14ac:dyDescent="0.2">
      <c r="B6" s="1"/>
    </row>
    <row r="7" spans="2:10" x14ac:dyDescent="0.2">
      <c r="B7" t="s">
        <v>4</v>
      </c>
    </row>
    <row r="8" spans="2:10" ht="25.95" customHeight="1" x14ac:dyDescent="0.2">
      <c r="B8" s="2"/>
      <c r="C8" s="3" t="s">
        <v>5</v>
      </c>
      <c r="D8" s="3"/>
      <c r="E8" s="3"/>
      <c r="F8" s="2" t="s">
        <v>74</v>
      </c>
      <c r="G8" s="2" t="s">
        <v>7</v>
      </c>
      <c r="H8" s="2"/>
      <c r="I8" s="3" t="s">
        <v>8</v>
      </c>
      <c r="J8" s="11"/>
    </row>
    <row r="9" spans="2:10" ht="19.95" customHeight="1" x14ac:dyDescent="0.2">
      <c r="B9" s="4" t="s">
        <v>9</v>
      </c>
      <c r="C9" s="5"/>
      <c r="D9" s="5"/>
      <c r="E9" s="5"/>
      <c r="F9" s="6">
        <v>5899000</v>
      </c>
      <c r="G9" s="18">
        <v>5899000</v>
      </c>
      <c r="H9" s="4" t="s">
        <v>10</v>
      </c>
      <c r="I9" s="5"/>
      <c r="J9" s="12"/>
    </row>
    <row r="10" spans="2:10" ht="19.95" customHeight="1" x14ac:dyDescent="0.2">
      <c r="B10" s="4" t="s">
        <v>11</v>
      </c>
      <c r="C10" s="5"/>
      <c r="D10" s="5"/>
      <c r="E10" s="5"/>
      <c r="F10" s="6">
        <v>225000</v>
      </c>
      <c r="G10" s="18">
        <v>225000</v>
      </c>
      <c r="H10" s="4" t="s">
        <v>12</v>
      </c>
      <c r="I10" s="5"/>
      <c r="J10" s="12"/>
    </row>
    <row r="11" spans="2:10" ht="19.95" customHeight="1" x14ac:dyDescent="0.2">
      <c r="B11" s="4" t="s">
        <v>13</v>
      </c>
      <c r="C11" s="5"/>
      <c r="D11" s="5" t="s">
        <v>14</v>
      </c>
      <c r="E11" s="5"/>
      <c r="F11" s="7">
        <v>1590000</v>
      </c>
      <c r="G11" s="19">
        <v>1555800</v>
      </c>
      <c r="H11" s="4" t="s">
        <v>15</v>
      </c>
      <c r="I11" s="5"/>
      <c r="J11" s="12"/>
    </row>
    <row r="12" spans="2:10" ht="19.95" customHeight="1" x14ac:dyDescent="0.2">
      <c r="B12" s="4" t="s">
        <v>13</v>
      </c>
      <c r="C12" s="5"/>
      <c r="D12" s="5" t="s">
        <v>16</v>
      </c>
      <c r="E12" s="5"/>
      <c r="F12" s="7">
        <v>300000</v>
      </c>
      <c r="G12" s="19">
        <v>241402</v>
      </c>
      <c r="H12" s="4" t="s">
        <v>17</v>
      </c>
      <c r="I12" s="5"/>
      <c r="J12" s="12"/>
    </row>
    <row r="13" spans="2:10" ht="19.95" customHeight="1" x14ac:dyDescent="0.2">
      <c r="B13" s="4" t="s">
        <v>13</v>
      </c>
      <c r="C13" s="5"/>
      <c r="D13" s="5" t="s">
        <v>18</v>
      </c>
      <c r="E13" s="5"/>
      <c r="F13" s="7">
        <v>500000</v>
      </c>
      <c r="G13" s="19">
        <v>0</v>
      </c>
      <c r="H13" s="4" t="s">
        <v>19</v>
      </c>
      <c r="I13" s="5"/>
      <c r="J13" s="12"/>
    </row>
    <row r="14" spans="2:10" ht="19.95" customHeight="1" x14ac:dyDescent="0.2">
      <c r="B14" s="4" t="s">
        <v>13</v>
      </c>
      <c r="C14" s="5"/>
      <c r="D14" s="5" t="s">
        <v>20</v>
      </c>
      <c r="E14" s="5"/>
      <c r="F14" s="7">
        <v>306733</v>
      </c>
      <c r="G14" s="19">
        <v>306733</v>
      </c>
      <c r="H14" s="4" t="s">
        <v>21</v>
      </c>
      <c r="I14" s="5"/>
      <c r="J14" s="12"/>
    </row>
    <row r="15" spans="2:10" ht="19.95" customHeight="1" x14ac:dyDescent="0.2">
      <c r="B15" s="4"/>
      <c r="C15" s="5" t="s">
        <v>22</v>
      </c>
      <c r="D15" s="5"/>
      <c r="E15" s="5"/>
      <c r="F15" s="7">
        <f>SUM(F9:F14)</f>
        <v>8820733</v>
      </c>
      <c r="G15" s="19">
        <f>SUM(G9:G14)</f>
        <v>8227935</v>
      </c>
      <c r="H15" s="4"/>
      <c r="I15" s="5"/>
      <c r="J15" s="12"/>
    </row>
    <row r="16" spans="2:10" ht="6" customHeight="1" x14ac:dyDescent="0.2"/>
    <row r="17" spans="2:10" ht="19.95" customHeight="1" x14ac:dyDescent="0.2">
      <c r="B17" t="s">
        <v>23</v>
      </c>
    </row>
    <row r="18" spans="2:10" ht="25.95" customHeight="1" x14ac:dyDescent="0.2">
      <c r="B18" s="2"/>
      <c r="C18" s="3" t="s">
        <v>24</v>
      </c>
      <c r="D18" s="3"/>
      <c r="E18" s="3"/>
      <c r="F18" s="2" t="s">
        <v>6</v>
      </c>
      <c r="G18" s="2" t="s">
        <v>7</v>
      </c>
      <c r="H18" s="2"/>
      <c r="I18" s="3" t="s">
        <v>25</v>
      </c>
      <c r="J18" s="11"/>
    </row>
    <row r="19" spans="2:10" ht="19.95" customHeight="1" x14ac:dyDescent="0.2">
      <c r="B19" s="4" t="s">
        <v>26</v>
      </c>
      <c r="C19" s="5"/>
      <c r="D19" s="5"/>
      <c r="E19" s="5"/>
      <c r="F19" s="7">
        <v>1500000</v>
      </c>
      <c r="G19" s="19">
        <v>1536154</v>
      </c>
      <c r="H19" s="4" t="s">
        <v>27</v>
      </c>
      <c r="I19" s="5"/>
      <c r="J19" s="12"/>
    </row>
    <row r="20" spans="2:10" ht="19.95" customHeight="1" x14ac:dyDescent="0.2">
      <c r="B20" s="4" t="s">
        <v>28</v>
      </c>
      <c r="C20" s="5"/>
      <c r="D20" s="5"/>
      <c r="E20" s="5"/>
      <c r="F20" s="7">
        <v>600000</v>
      </c>
      <c r="G20" s="19">
        <v>672935</v>
      </c>
      <c r="H20" s="4" t="s">
        <v>29</v>
      </c>
      <c r="I20" s="5"/>
      <c r="J20" s="12"/>
    </row>
    <row r="21" spans="2:10" ht="19.95" customHeight="1" x14ac:dyDescent="0.2">
      <c r="B21" s="4" t="s">
        <v>30</v>
      </c>
      <c r="C21" s="5" t="s">
        <v>31</v>
      </c>
      <c r="D21" s="5"/>
      <c r="E21" s="5"/>
      <c r="F21" s="7">
        <v>250000</v>
      </c>
      <c r="G21" s="19">
        <v>70000</v>
      </c>
      <c r="H21" s="4" t="s">
        <v>32</v>
      </c>
      <c r="I21" s="5"/>
      <c r="J21" s="12"/>
    </row>
    <row r="22" spans="2:10" ht="19.95" customHeight="1" x14ac:dyDescent="0.2">
      <c r="B22" s="4"/>
      <c r="C22" s="5" t="s">
        <v>33</v>
      </c>
      <c r="D22" s="5"/>
      <c r="E22" s="5"/>
      <c r="F22" s="7">
        <v>620000</v>
      </c>
      <c r="G22" s="19">
        <v>336036</v>
      </c>
      <c r="H22" s="4" t="s">
        <v>34</v>
      </c>
      <c r="I22" s="13"/>
      <c r="J22" s="12"/>
    </row>
    <row r="23" spans="2:10" ht="19.95" customHeight="1" x14ac:dyDescent="0.2">
      <c r="B23" s="4"/>
      <c r="C23" s="5" t="s">
        <v>35</v>
      </c>
      <c r="D23" s="5"/>
      <c r="E23" s="5"/>
      <c r="F23" s="7">
        <v>815000</v>
      </c>
      <c r="G23" s="19">
        <v>509247</v>
      </c>
      <c r="H23" s="4" t="s">
        <v>36</v>
      </c>
      <c r="I23" s="13"/>
      <c r="J23" s="12"/>
    </row>
    <row r="24" spans="2:10" ht="19.95" customHeight="1" x14ac:dyDescent="0.2">
      <c r="B24" s="4"/>
      <c r="C24" s="5" t="s">
        <v>37</v>
      </c>
      <c r="D24" s="5"/>
      <c r="E24" s="5"/>
      <c r="F24" s="7">
        <v>200000</v>
      </c>
      <c r="G24" s="19">
        <v>263892</v>
      </c>
      <c r="H24" s="4" t="s">
        <v>38</v>
      </c>
      <c r="I24" s="13"/>
      <c r="J24" s="12"/>
    </row>
    <row r="25" spans="2:10" ht="19.95" customHeight="1" x14ac:dyDescent="0.2">
      <c r="B25" s="4"/>
      <c r="C25" s="5" t="s">
        <v>39</v>
      </c>
      <c r="D25" s="5"/>
      <c r="E25" s="5"/>
      <c r="F25" s="7">
        <v>210000</v>
      </c>
      <c r="G25" s="19">
        <v>238128</v>
      </c>
      <c r="H25" s="4" t="s">
        <v>40</v>
      </c>
      <c r="I25" s="13"/>
      <c r="J25" s="12"/>
    </row>
    <row r="26" spans="2:10" ht="19.95" customHeight="1" x14ac:dyDescent="0.2">
      <c r="B26" s="4"/>
      <c r="C26" s="5" t="s">
        <v>41</v>
      </c>
      <c r="D26" s="5"/>
      <c r="E26" s="5"/>
      <c r="F26" s="7">
        <v>1500000</v>
      </c>
      <c r="G26" s="19">
        <v>240000</v>
      </c>
      <c r="H26" s="4" t="s">
        <v>42</v>
      </c>
      <c r="I26" s="13"/>
      <c r="J26" s="12"/>
    </row>
    <row r="27" spans="2:10" ht="19.95" customHeight="1" x14ac:dyDescent="0.2">
      <c r="B27" s="4"/>
      <c r="C27" s="5" t="s">
        <v>43</v>
      </c>
      <c r="D27" s="5"/>
      <c r="E27" s="5"/>
      <c r="F27" s="7">
        <v>80000</v>
      </c>
      <c r="G27" s="19">
        <v>48416</v>
      </c>
      <c r="H27" s="4" t="s">
        <v>44</v>
      </c>
      <c r="I27" s="13"/>
      <c r="J27" s="12"/>
    </row>
    <row r="28" spans="2:10" ht="19.95" customHeight="1" x14ac:dyDescent="0.2">
      <c r="B28" s="4"/>
      <c r="C28" s="5" t="s">
        <v>45</v>
      </c>
      <c r="D28" s="5"/>
      <c r="E28" s="5"/>
      <c r="F28" s="7">
        <v>600000</v>
      </c>
      <c r="G28" s="19">
        <v>559355</v>
      </c>
      <c r="H28" s="4" t="s">
        <v>46</v>
      </c>
      <c r="I28" s="13"/>
      <c r="J28" s="12"/>
    </row>
    <row r="29" spans="2:10" ht="19.95" customHeight="1" x14ac:dyDescent="0.2">
      <c r="B29" s="4"/>
      <c r="C29" s="5" t="s">
        <v>47</v>
      </c>
      <c r="D29" s="5"/>
      <c r="E29" s="5"/>
      <c r="F29" s="7">
        <v>400000</v>
      </c>
      <c r="G29" s="19">
        <v>390195</v>
      </c>
      <c r="H29" s="4" t="s">
        <v>48</v>
      </c>
      <c r="I29" s="13"/>
      <c r="J29" s="12"/>
    </row>
    <row r="30" spans="2:10" ht="19.95" customHeight="1" x14ac:dyDescent="0.2">
      <c r="B30" s="4"/>
      <c r="C30" s="5" t="s">
        <v>49</v>
      </c>
      <c r="D30" s="5"/>
      <c r="E30" s="5"/>
      <c r="F30" s="7">
        <v>180000</v>
      </c>
      <c r="G30" s="19">
        <v>207991</v>
      </c>
      <c r="H30" s="4" t="s">
        <v>50</v>
      </c>
      <c r="I30" s="13"/>
      <c r="J30" s="12"/>
    </row>
    <row r="31" spans="2:10" ht="19.95" customHeight="1" x14ac:dyDescent="0.2">
      <c r="B31" s="4"/>
      <c r="C31" s="5" t="s">
        <v>51</v>
      </c>
      <c r="D31" s="5"/>
      <c r="E31" s="5"/>
      <c r="F31" s="7">
        <v>80000</v>
      </c>
      <c r="G31" s="19">
        <v>93677</v>
      </c>
      <c r="H31" s="4" t="s">
        <v>52</v>
      </c>
      <c r="I31" s="13"/>
      <c r="J31" s="12"/>
    </row>
    <row r="32" spans="2:10" ht="19.95" customHeight="1" x14ac:dyDescent="0.2">
      <c r="B32" s="4"/>
      <c r="C32" s="5" t="s">
        <v>53</v>
      </c>
      <c r="D32" s="5"/>
      <c r="E32" s="5"/>
      <c r="F32" s="7">
        <v>235000</v>
      </c>
      <c r="G32" s="19">
        <v>265758</v>
      </c>
      <c r="H32" s="4" t="s">
        <v>54</v>
      </c>
      <c r="I32" s="13"/>
      <c r="J32" s="12"/>
    </row>
    <row r="33" spans="2:13" ht="19.95" customHeight="1" x14ac:dyDescent="0.2">
      <c r="B33" s="4"/>
      <c r="C33" s="5" t="s">
        <v>55</v>
      </c>
      <c r="D33" s="5"/>
      <c r="E33" s="5"/>
      <c r="F33" s="7">
        <v>50000</v>
      </c>
      <c r="G33" s="19">
        <v>81799</v>
      </c>
      <c r="H33" s="4" t="s">
        <v>56</v>
      </c>
      <c r="I33" s="13"/>
      <c r="J33" s="12"/>
    </row>
    <row r="34" spans="2:13" ht="19.95" customHeight="1" x14ac:dyDescent="0.2">
      <c r="B34" s="4"/>
      <c r="C34" s="5" t="s">
        <v>57</v>
      </c>
      <c r="D34" s="5"/>
      <c r="E34" s="5"/>
      <c r="F34" s="7">
        <v>90000</v>
      </c>
      <c r="G34" s="19">
        <v>97284</v>
      </c>
      <c r="H34" s="4" t="s">
        <v>58</v>
      </c>
      <c r="I34" s="13"/>
      <c r="J34" s="12"/>
      <c r="M34" s="14"/>
    </row>
    <row r="35" spans="2:13" ht="19.95" customHeight="1" x14ac:dyDescent="0.2">
      <c r="B35" s="4"/>
      <c r="C35" s="5" t="s">
        <v>59</v>
      </c>
      <c r="D35" s="5"/>
      <c r="E35" s="5"/>
      <c r="F35" s="7">
        <v>60000</v>
      </c>
      <c r="G35" s="19">
        <v>61740</v>
      </c>
      <c r="H35" s="4" t="s">
        <v>60</v>
      </c>
      <c r="I35" s="13"/>
      <c r="J35" s="12"/>
    </row>
    <row r="36" spans="2:13" ht="19.95" customHeight="1" x14ac:dyDescent="0.2">
      <c r="B36" s="4"/>
      <c r="C36" s="5" t="s">
        <v>61</v>
      </c>
      <c r="D36" s="5"/>
      <c r="E36" s="5"/>
      <c r="F36" s="7">
        <v>65000</v>
      </c>
      <c r="G36" s="19">
        <v>64229</v>
      </c>
      <c r="H36" s="4" t="s">
        <v>62</v>
      </c>
      <c r="I36" s="13"/>
      <c r="J36" s="12"/>
    </row>
    <row r="37" spans="2:13" ht="19.95" customHeight="1" x14ac:dyDescent="0.2">
      <c r="B37" s="4"/>
      <c r="C37" s="5" t="s">
        <v>63</v>
      </c>
      <c r="D37" s="5"/>
      <c r="E37" s="5"/>
      <c r="F37" s="7">
        <v>285733</v>
      </c>
      <c r="G37" s="19">
        <v>375100</v>
      </c>
      <c r="H37" s="4" t="s">
        <v>64</v>
      </c>
      <c r="I37" s="13"/>
      <c r="J37" s="12"/>
    </row>
    <row r="38" spans="2:13" ht="19.95" customHeight="1" x14ac:dyDescent="0.2">
      <c r="B38" s="4"/>
      <c r="C38" s="5" t="s">
        <v>65</v>
      </c>
      <c r="D38" s="5"/>
      <c r="E38" s="5"/>
      <c r="F38" s="7">
        <v>1000000</v>
      </c>
      <c r="G38" s="19">
        <v>813021</v>
      </c>
      <c r="H38" s="4" t="s">
        <v>66</v>
      </c>
      <c r="I38" s="13"/>
      <c r="J38" s="12"/>
    </row>
    <row r="39" spans="2:13" ht="19.95" customHeight="1" x14ac:dyDescent="0.2">
      <c r="B39" s="4"/>
      <c r="C39" s="5" t="s">
        <v>67</v>
      </c>
      <c r="D39" s="5"/>
      <c r="E39" s="5"/>
      <c r="F39" s="7">
        <f>SUM(F19:F38)</f>
        <v>8820733</v>
      </c>
      <c r="G39" s="19">
        <f>SUM(G19:G38)</f>
        <v>6924957</v>
      </c>
      <c r="H39" s="4"/>
      <c r="I39" s="5"/>
      <c r="J39" s="12"/>
    </row>
    <row r="40" spans="2:13" ht="19.95" customHeight="1" x14ac:dyDescent="0.2">
      <c r="B40" s="4"/>
      <c r="C40" s="5"/>
      <c r="D40" s="5"/>
      <c r="E40" s="7" t="s">
        <v>68</v>
      </c>
      <c r="F40" s="7">
        <v>0</v>
      </c>
      <c r="G40" s="19">
        <v>428376</v>
      </c>
      <c r="H40" s="4"/>
      <c r="I40" s="5"/>
      <c r="J40" s="12"/>
    </row>
    <row r="41" spans="2:13" ht="19.95" customHeight="1" x14ac:dyDescent="0.2">
      <c r="B41" s="4"/>
      <c r="C41" s="5"/>
      <c r="D41" s="5"/>
      <c r="E41" s="7" t="s">
        <v>69</v>
      </c>
      <c r="F41" s="7">
        <v>0</v>
      </c>
      <c r="G41" s="19">
        <f>G15-G39-G40</f>
        <v>874602</v>
      </c>
      <c r="H41" s="4"/>
      <c r="I41" s="5"/>
      <c r="J41" s="12"/>
    </row>
    <row r="42" spans="2:13" ht="19.95" customHeight="1" x14ac:dyDescent="0.2">
      <c r="B42" s="8"/>
      <c r="C42" s="9" t="s">
        <v>22</v>
      </c>
      <c r="D42" s="9"/>
      <c r="E42" s="9"/>
      <c r="F42" s="10">
        <f>SUM(F39:F41)</f>
        <v>8820733</v>
      </c>
      <c r="G42" s="20">
        <f>SUM(G39:G41)</f>
        <v>8227935</v>
      </c>
      <c r="H42" s="8"/>
      <c r="I42" s="9"/>
      <c r="J42" s="15"/>
    </row>
    <row r="43" spans="2:13" ht="19.95" customHeight="1" x14ac:dyDescent="0.2">
      <c r="B43" s="4"/>
      <c r="C43" s="5" t="s">
        <v>70</v>
      </c>
      <c r="D43" s="5"/>
      <c r="E43" s="5"/>
      <c r="F43" s="7">
        <f>SUM(F42-F9)</f>
        <v>2921733</v>
      </c>
      <c r="G43" s="7">
        <v>1454333</v>
      </c>
      <c r="H43" s="4"/>
      <c r="I43" s="5"/>
      <c r="J43" s="12"/>
    </row>
    <row r="44" spans="2:13" ht="10.050000000000001" customHeight="1" x14ac:dyDescent="0.2"/>
    <row r="45" spans="2:13" ht="18" customHeight="1" x14ac:dyDescent="0.2">
      <c r="C45" t="s">
        <v>71</v>
      </c>
    </row>
    <row r="46" spans="2:13" ht="9" customHeight="1" x14ac:dyDescent="0.2"/>
    <row r="47" spans="2:13" ht="19.95" customHeight="1" x14ac:dyDescent="0.2">
      <c r="C47" t="s">
        <v>72</v>
      </c>
      <c r="E47" s="5"/>
      <c r="F47" s="16" t="s">
        <v>73</v>
      </c>
      <c r="G47" s="5"/>
      <c r="H47" s="5"/>
      <c r="I47" s="16" t="s">
        <v>73</v>
      </c>
    </row>
  </sheetData>
  <phoneticPr fontId="3"/>
  <pageMargins left="0.55416666666666703" right="0.35763888888888901" top="0.40902777777777799" bottom="0.40902777777777799" header="0.51180555555555596" footer="0.51180555555555596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R1 決算</vt:lpstr>
      <vt:lpstr>'R1 決算'!Print_Area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yokochi</dc:creator>
  <cp:lastModifiedBy>yokochi</cp:lastModifiedBy>
  <dcterms:created xsi:type="dcterms:W3CDTF">2018-06-28T14:38:00Z</dcterms:created>
  <dcterms:modified xsi:type="dcterms:W3CDTF">2022-12-20T06:11:01Z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1041-10.8.0.5423</vt:lpwstr>
  </property>
</Properties>
</file>