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mi\iCloudDrive\NPO(iCloud)\2021\会計\"/>
    </mc:Choice>
  </mc:AlternateContent>
  <xr:revisionPtr revIDLastSave="0" documentId="8_{C3E5507D-E60D-449D-B137-97FE1EDFF41B}" xr6:coauthVersionLast="47" xr6:coauthVersionMax="47" xr10:uidLastSave="{00000000-0000-0000-0000-000000000000}"/>
  <bookViews>
    <workbookView xWindow="-110" yWindow="-110" windowWidth="19420" windowHeight="10420" xr2:uid="{31871E31-60B3-4158-AFA0-10B8A441C4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" l="1"/>
  <c r="J36" i="1"/>
  <c r="I35" i="1"/>
  <c r="I27" i="1"/>
  <c r="J15" i="1"/>
  <c r="J40" i="1" s="1"/>
  <c r="J42" i="1" s="1"/>
</calcChain>
</file>

<file path=xl/sharedStrings.xml><?xml version="1.0" encoding="utf-8"?>
<sst xmlns="http://schemas.openxmlformats.org/spreadsheetml/2006/main" count="60" uniqueCount="57">
  <si>
    <t>特定非営利活動法人
地下からのサイン測ろうかい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チカ</t>
    </rPh>
    <rPh sb="18" eb="19">
      <t>ハカ</t>
    </rPh>
    <phoneticPr fontId="3"/>
  </si>
  <si>
    <t>令和3年度活動計算書</t>
    <rPh sb="0" eb="2">
      <t>レイワ</t>
    </rPh>
    <rPh sb="3" eb="5">
      <t>ネンド</t>
    </rPh>
    <rPh sb="4" eb="5">
      <t>ド</t>
    </rPh>
    <rPh sb="5" eb="7">
      <t>ヘイネンド</t>
    </rPh>
    <phoneticPr fontId="3"/>
  </si>
  <si>
    <t xml:space="preserve"> （2021年04月1日〜2022年3月31日　単位：円）</t>
    <rPh sb="11" eb="12">
      <t>ヒ</t>
    </rPh>
    <rPh sb="22" eb="23">
      <t>ヒ</t>
    </rPh>
    <rPh sb="24" eb="26">
      <t>タンイ</t>
    </rPh>
    <rPh sb="27" eb="28">
      <t>エン</t>
    </rPh>
    <phoneticPr fontId="3"/>
  </si>
  <si>
    <t>科目</t>
    <rPh sb="0" eb="2">
      <t>カモク</t>
    </rPh>
    <phoneticPr fontId="3"/>
  </si>
  <si>
    <t>借方金額</t>
  </si>
  <si>
    <t>貸方金額</t>
  </si>
  <si>
    <t>金額</t>
    <rPh sb="0" eb="2">
      <t>キンガク</t>
    </rPh>
    <phoneticPr fontId="3"/>
  </si>
  <si>
    <t>Ⅰ経常収益</t>
    <rPh sb="1" eb="3">
      <t>ケイジョウ</t>
    </rPh>
    <rPh sb="3" eb="5">
      <t>シュウエキ</t>
    </rPh>
    <phoneticPr fontId="3"/>
  </si>
  <si>
    <t>受取会費</t>
    <phoneticPr fontId="3"/>
  </si>
  <si>
    <t>正会員受取会費</t>
    <phoneticPr fontId="3"/>
  </si>
  <si>
    <t>受取寄付金</t>
    <rPh sb="0" eb="2">
      <t>ウケトリ</t>
    </rPh>
    <rPh sb="2" eb="5">
      <t>キフキン</t>
    </rPh>
    <phoneticPr fontId="3"/>
  </si>
  <si>
    <t>準会員受取会費</t>
    <rPh sb="0" eb="1">
      <t>ジュン</t>
    </rPh>
    <rPh sb="1" eb="3">
      <t>カイイン</t>
    </rPh>
    <rPh sb="3" eb="5">
      <t>ウケトリ</t>
    </rPh>
    <rPh sb="5" eb="7">
      <t>カイヒ</t>
    </rPh>
    <phoneticPr fontId="3"/>
  </si>
  <si>
    <t>賛助会員受取会費</t>
    <phoneticPr fontId="3"/>
  </si>
  <si>
    <t>受取寄附金</t>
    <phoneticPr fontId="3"/>
  </si>
  <si>
    <t>事業費</t>
    <rPh sb="0" eb="3">
      <t>ジギョウヒ</t>
    </rPh>
    <phoneticPr fontId="3"/>
  </si>
  <si>
    <t>その他</t>
    <rPh sb="2" eb="3">
      <t>タ</t>
    </rPh>
    <phoneticPr fontId="3"/>
  </si>
  <si>
    <t>雑収益</t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</si>
  <si>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</si>
  <si>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Ⅱ経常費用</t>
    <rPh sb="1" eb="3">
      <t>ケイジョウ</t>
    </rPh>
    <rPh sb="3" eb="5">
      <t>ヒヨウ</t>
    </rPh>
    <phoneticPr fontId="3"/>
  </si>
  <si>
    <t>１．事業費</t>
    <rPh sb="2" eb="5">
      <t>ジギョウヒ</t>
    </rPh>
    <phoneticPr fontId="3"/>
  </si>
  <si>
    <t>（１）人件費</t>
    <rPh sb="3" eb="6">
      <t>ジンケンヒ</t>
    </rPh>
    <phoneticPr fontId="3"/>
  </si>
  <si>
    <t>（2）その他の経費</t>
    <rPh sb="5" eb="6">
      <t>タ</t>
    </rPh>
    <rPh sb="7" eb="9">
      <t>ケイヒ</t>
    </rPh>
    <phoneticPr fontId="3"/>
  </si>
  <si>
    <t>印刷製本費</t>
    <phoneticPr fontId="3"/>
  </si>
  <si>
    <t>旅費交通費</t>
    <phoneticPr fontId="3"/>
  </si>
  <si>
    <t>通信運搬費</t>
    <phoneticPr fontId="3"/>
  </si>
  <si>
    <t>消耗品費</t>
    <phoneticPr fontId="3"/>
  </si>
  <si>
    <t>修繕費</t>
    <phoneticPr fontId="3"/>
  </si>
  <si>
    <t>租税公課</t>
    <phoneticPr fontId="3"/>
  </si>
  <si>
    <t>支払手数料</t>
    <phoneticPr fontId="3"/>
  </si>
  <si>
    <t>　　事業費計</t>
    <rPh sb="2" eb="5">
      <t>ジギョウヒ</t>
    </rPh>
    <rPh sb="5" eb="6">
      <t>ケイ</t>
    </rPh>
    <phoneticPr fontId="3"/>
  </si>
  <si>
    <t>2.管理費</t>
    <phoneticPr fontId="3"/>
  </si>
  <si>
    <t>租税公課</t>
  </si>
  <si>
    <t>会議費</t>
    <rPh sb="0" eb="2">
      <t>カイギ</t>
    </rPh>
    <rPh sb="2" eb="3">
      <t>ヒ</t>
    </rPh>
    <phoneticPr fontId="3"/>
  </si>
  <si>
    <t>消耗品費</t>
    <rPh sb="0" eb="3">
      <t>ショウモウヒン</t>
    </rPh>
    <rPh sb="3" eb="4">
      <t>ヒ</t>
    </rPh>
    <phoneticPr fontId="3"/>
  </si>
  <si>
    <t>　　管理費 計</t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</si>
  <si>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</si>
  <si>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3.経常外費用</t>
    <rPh sb="2" eb="4">
      <t>ケイジョウ</t>
    </rPh>
    <rPh sb="4" eb="5">
      <t>ガイ</t>
    </rPh>
    <rPh sb="5" eb="7">
      <t>ヒヨウ</t>
    </rPh>
    <phoneticPr fontId="3"/>
  </si>
  <si>
    <t>過年度損益修正損(開業費処理)</t>
    <rPh sb="0" eb="3">
      <t>カネンド</t>
    </rPh>
    <rPh sb="3" eb="5">
      <t>ソンエキ</t>
    </rPh>
    <rPh sb="5" eb="7">
      <t>シュウセイ</t>
    </rPh>
    <rPh sb="7" eb="8">
      <t>ゾン</t>
    </rPh>
    <rPh sb="9" eb="11">
      <t>カイギョウ</t>
    </rPh>
    <rPh sb="11" eb="12">
      <t>ヒ</t>
    </rPh>
    <rPh sb="12" eb="14">
      <t>ショリ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</si>
  <si>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</si>
  <si>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</si>
  <si>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</si>
  <si>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rPh sb="0" eb="2">
      <t>ジキ</t>
    </rPh>
    <rPh sb="2" eb="3">
      <t>ク</t>
    </rPh>
    <rPh sb="3" eb="4">
      <t>コ</t>
    </rPh>
    <rPh sb="4" eb="6">
      <t>ショウミ</t>
    </rPh>
    <rPh sb="6" eb="8">
      <t>ザイサン</t>
    </rPh>
    <rPh sb="8" eb="9">
      <t>ガク</t>
    </rPh>
    <phoneticPr fontId="3"/>
  </si>
  <si>
    <t>１　収入の部</t>
    <rPh sb="2" eb="4">
      <t>シュウニュウ</t>
    </rPh>
    <rPh sb="5" eb="6">
      <t>ブ</t>
    </rPh>
    <phoneticPr fontId="3"/>
  </si>
  <si>
    <t>（１）正会員受取会費　　3,000円×40人  1000円×5人</t>
    <rPh sb="3" eb="4">
      <t>セイ</t>
    </rPh>
    <rPh sb="4" eb="6">
      <t>カイイン</t>
    </rPh>
    <rPh sb="6" eb="8">
      <t>ウケトリ</t>
    </rPh>
    <rPh sb="8" eb="10">
      <t>カイヒ</t>
    </rPh>
    <phoneticPr fontId="3"/>
  </si>
  <si>
    <t xml:space="preserve">（2）準会員受取会費　　3,000円×29人  </t>
    <rPh sb="3" eb="4">
      <t>ジュン</t>
    </rPh>
    <phoneticPr fontId="3"/>
  </si>
  <si>
    <t>（3）賛助会員会費       10,000円×1１口、20,000円×4口、30,000円×１口</t>
    <rPh sb="3" eb="5">
      <t>サンジョ</t>
    </rPh>
    <rPh sb="5" eb="7">
      <t>カイイン</t>
    </rPh>
    <rPh sb="7" eb="9">
      <t>カイヒ</t>
    </rPh>
    <phoneticPr fontId="3"/>
  </si>
  <si>
    <t>（３）寄附金　         　0円</t>
    <rPh sb="3" eb="5">
      <t>キフ</t>
    </rPh>
    <rPh sb="5" eb="6">
      <t>キン</t>
    </rPh>
    <rPh sb="18" eb="19">
      <t>エン</t>
    </rPh>
    <phoneticPr fontId="3"/>
  </si>
  <si>
    <t>２　支出の部</t>
    <rPh sb="2" eb="4">
      <t>シシュツ</t>
    </rPh>
    <rPh sb="5" eb="6">
      <t>ブ</t>
    </rPh>
    <phoneticPr fontId="3"/>
  </si>
  <si>
    <t>（１）事業費</t>
    <rPh sb="3" eb="6">
      <t>ジギョウヒ</t>
    </rPh>
    <phoneticPr fontId="3"/>
  </si>
  <si>
    <t>印刷製本費はコラボ印刷費、コラボJ-STAGE搭載代、通信運搬費はコラボ・ニュースレター・観測情報郵送費等</t>
    <rPh sb="0" eb="2">
      <t>インサツ</t>
    </rPh>
    <rPh sb="2" eb="4">
      <t>セイホン</t>
    </rPh>
    <rPh sb="4" eb="5">
      <t>ヒ</t>
    </rPh>
    <rPh sb="9" eb="11">
      <t>インサツ</t>
    </rPh>
    <rPh sb="11" eb="12">
      <t>ヒ</t>
    </rPh>
    <rPh sb="23" eb="25">
      <t>トウサイ</t>
    </rPh>
    <rPh sb="25" eb="26">
      <t>ダイ</t>
    </rPh>
    <rPh sb="27" eb="29">
      <t>ツウシン</t>
    </rPh>
    <rPh sb="29" eb="31">
      <t>ウンパン</t>
    </rPh>
    <rPh sb="31" eb="32">
      <t>ヒ</t>
    </rPh>
    <rPh sb="45" eb="47">
      <t>カンソク</t>
    </rPh>
    <rPh sb="47" eb="49">
      <t>ジョウホウ</t>
    </rPh>
    <rPh sb="49" eb="51">
      <t>ユウソウ</t>
    </rPh>
    <rPh sb="51" eb="52">
      <t>ヒ</t>
    </rPh>
    <rPh sb="52" eb="53">
      <t>トウ</t>
    </rPh>
    <phoneticPr fontId="3"/>
  </si>
  <si>
    <t>消耗品費は温度計センサーケーブル、リチウム電池、租税公課は井戸使用料、支払手数料は銀行振込手数料</t>
    <rPh sb="0" eb="3">
      <t>ショウモウヒン</t>
    </rPh>
    <rPh sb="3" eb="4">
      <t>ヒ</t>
    </rPh>
    <rPh sb="5" eb="8">
      <t>オンドケイ</t>
    </rPh>
    <rPh sb="21" eb="23">
      <t>デンチ</t>
    </rPh>
    <rPh sb="24" eb="26">
      <t>ソゼイ</t>
    </rPh>
    <rPh sb="26" eb="28">
      <t>コウカ</t>
    </rPh>
    <rPh sb="29" eb="31">
      <t>イド</t>
    </rPh>
    <rPh sb="31" eb="34">
      <t>シヨウリョウ</t>
    </rPh>
    <rPh sb="35" eb="37">
      <t>シハライ</t>
    </rPh>
    <rPh sb="37" eb="40">
      <t>テスウリョウ</t>
    </rPh>
    <rPh sb="41" eb="43">
      <t>ギンコウ</t>
    </rPh>
    <rPh sb="43" eb="45">
      <t>フリコミ</t>
    </rPh>
    <rPh sb="45" eb="48">
      <t>テスウリョウ</t>
    </rPh>
    <phoneticPr fontId="3"/>
  </si>
  <si>
    <t xml:space="preserve"> (２）管理費</t>
    <rPh sb="4" eb="7">
      <t>カンリヒ</t>
    </rPh>
    <phoneticPr fontId="3"/>
  </si>
  <si>
    <t>印刷製本費は総会議案、新役員名刺代、通信運搬費は議案書郵送代、会員通信用切手代、受領書郵送代</t>
    <rPh sb="0" eb="2">
      <t>インサツ</t>
    </rPh>
    <rPh sb="2" eb="4">
      <t>セイホン</t>
    </rPh>
    <rPh sb="4" eb="5">
      <t>ヒ</t>
    </rPh>
    <rPh sb="6" eb="8">
      <t>ソウカイ</t>
    </rPh>
    <rPh sb="8" eb="10">
      <t>ギアン</t>
    </rPh>
    <rPh sb="11" eb="14">
      <t>シンヤクイン</t>
    </rPh>
    <rPh sb="14" eb="16">
      <t>メイシ</t>
    </rPh>
    <rPh sb="16" eb="17">
      <t>ダイ</t>
    </rPh>
    <rPh sb="18" eb="20">
      <t>ツウシン</t>
    </rPh>
    <rPh sb="20" eb="22">
      <t>ウンパン</t>
    </rPh>
    <rPh sb="22" eb="23">
      <t>ヒ</t>
    </rPh>
    <rPh sb="24" eb="27">
      <t>ギアンショ</t>
    </rPh>
    <rPh sb="27" eb="30">
      <t>ユウソウダイ</t>
    </rPh>
    <rPh sb="31" eb="35">
      <t>カイインツウシン</t>
    </rPh>
    <rPh sb="35" eb="36">
      <t>ヨウ</t>
    </rPh>
    <rPh sb="36" eb="38">
      <t>キッテ</t>
    </rPh>
    <rPh sb="38" eb="39">
      <t>ダイ</t>
    </rPh>
    <rPh sb="40" eb="43">
      <t>ジュリョウショ</t>
    </rPh>
    <rPh sb="43" eb="46">
      <t>ユウソウダイ</t>
    </rPh>
    <phoneticPr fontId="3"/>
  </si>
  <si>
    <t>支払手数料は会費振替手数料、口座残高証明発行料   会議費は総会会場費</t>
    <phoneticPr fontId="3"/>
  </si>
  <si>
    <t>計算書類の注記</t>
  </si>
  <si>
    <t>１　重要な会計方針</t>
    <rPh sb="2" eb="4">
      <t>ジュウヨウ</t>
    </rPh>
    <rPh sb="5" eb="7">
      <t>カイケイ</t>
    </rPh>
    <rPh sb="7" eb="9">
      <t>ホウシン</t>
    </rPh>
    <phoneticPr fontId="3"/>
  </si>
  <si>
    <t>　会計書類の作成は、NPO法人会計基準（2010年7月20日　2011年11月20日一部改正　NPO法人会計基準協議）によっています。</t>
    <rPh sb="1" eb="3">
      <t>カイケイ</t>
    </rPh>
    <rPh sb="3" eb="5">
      <t>ショルイ</t>
    </rPh>
    <rPh sb="6" eb="8">
      <t>サクセイ</t>
    </rPh>
    <rPh sb="13" eb="15">
      <t>ホウジン</t>
    </rPh>
    <rPh sb="15" eb="17">
      <t>カイケイ</t>
    </rPh>
    <rPh sb="17" eb="19">
      <t>キジュン</t>
    </rPh>
    <rPh sb="24" eb="25">
      <t>ネン</t>
    </rPh>
    <rPh sb="26" eb="27">
      <t>ガツ</t>
    </rPh>
    <rPh sb="29" eb="30">
      <t>ヒ</t>
    </rPh>
    <rPh sb="35" eb="36">
      <t>ネン</t>
    </rPh>
    <rPh sb="38" eb="39">
      <t>ガツ</t>
    </rPh>
    <rPh sb="41" eb="42">
      <t>ヒ</t>
    </rPh>
    <rPh sb="42" eb="44">
      <t>イチブ</t>
    </rPh>
    <rPh sb="44" eb="46">
      <t>カイセイ</t>
    </rPh>
    <rPh sb="50" eb="52">
      <t>ホウジン</t>
    </rPh>
    <rPh sb="52" eb="54">
      <t>カイケイ</t>
    </rPh>
    <rPh sb="54" eb="56">
      <t>キジュン</t>
    </rPh>
    <rPh sb="56" eb="58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</si>
</sst>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38" fontId="2" fillId="0" borderId="2" xfId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6" xfId="0" applyNumberFormat="1" applyFont="1" applyBorder="1">
      <alignment vertical="center"/>
    </xf>
    <xf numFmtId="38" fontId="2" fillId="0" borderId="6" xfId="1" applyFont="1" applyBorder="1">
      <alignment vertical="center"/>
    </xf>
    <xf numFmtId="3" fontId="2" fillId="0" borderId="6" xfId="0" applyNumberFormat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6" fillId="0" borderId="9" xfId="1" applyFont="1" applyBorder="1">
      <alignment vertical="center"/>
    </xf>
    <xf numFmtId="38" fontId="2" fillId="0" borderId="14" xfId="1" applyFont="1" applyBorder="1">
      <alignment vertical="center"/>
    </xf>
    <xf numFmtId="38" fontId="0" fillId="0" borderId="0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38" fontId="2" fillId="2" borderId="11" xfId="1" applyFont="1" applyFill="1" applyBorder="1">
      <alignment vertical="center"/>
    </xf>
    <xf numFmtId="38" fontId="2" fillId="0" borderId="17" xfId="1" applyFont="1" applyBorder="1">
      <alignment vertical="center"/>
    </xf>
    <xf numFmtId="176" fontId="2" fillId="0" borderId="10" xfId="1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2" fillId="0" borderId="19" xfId="0" applyNumberFormat="1" applyFont="1" applyBorder="1">
      <alignment vertical="center"/>
    </xf>
    <xf numFmtId="0" fontId="2" fillId="0" borderId="20" xfId="0" applyFont="1" applyBorder="1">
      <alignment vertical="center"/>
    </xf>
    <xf numFmtId="38" fontId="2" fillId="0" borderId="19" xfId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21" xfId="1" applyFont="1" applyBorder="1">
      <alignment vertical="center"/>
    </xf>
    <xf numFmtId="176" fontId="2" fillId="0" borderId="22" xfId="1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BE40-0FE4-4921-B852-89D88BB48D78}">
  <dimension ref="A1:L58"/>
  <sheetViews>
    <sheetView tabSelected="1" workbookViewId="0">
      <selection activeCell="E3" sqref="E3"/>
    </sheetView>
  </sheetViews>
  <sheetFormatPr defaultColWidth="8" defaultRowHeight="17.5" x14ac:dyDescent="0.55000000000000004"/>
  <cols>
    <col min="1" max="1" width="2.83203125" style="1" customWidth="1"/>
    <col min="2" max="2" width="2.6640625" style="1" customWidth="1"/>
    <col min="3" max="3" width="3.75" style="1" customWidth="1"/>
    <col min="4" max="4" width="10.1640625" style="2" customWidth="1"/>
    <col min="5" max="5" width="32.1640625" style="1" customWidth="1"/>
    <col min="6" max="7" width="0" style="3" hidden="1" customWidth="1"/>
    <col min="8" max="9" width="11" style="3" customWidth="1"/>
    <col min="10" max="10" width="13.25" style="3" customWidth="1"/>
    <col min="11" max="11" width="8" style="1"/>
    <col min="12" max="12" width="9.1640625" style="1" bestFit="1" customWidth="1"/>
    <col min="13" max="16384" width="8" style="1"/>
  </cols>
  <sheetData>
    <row r="1" spans="1:10" ht="32.15" customHeight="1" x14ac:dyDescent="0.55000000000000004">
      <c r="H1" s="4" t="s">
        <v>0</v>
      </c>
      <c r="I1" s="5"/>
      <c r="J1" s="5"/>
    </row>
    <row r="2" spans="1:10" ht="17.25" customHeight="1" x14ac:dyDescent="0.55000000000000004">
      <c r="E2" s="6" t="s">
        <v>1</v>
      </c>
    </row>
    <row r="4" spans="1:10" ht="18" thickBot="1" x14ac:dyDescent="0.6">
      <c r="E4" s="1" t="s">
        <v>2</v>
      </c>
    </row>
    <row r="5" spans="1:10" ht="18" thickBot="1" x14ac:dyDescent="0.6">
      <c r="A5" s="7"/>
      <c r="B5" s="8"/>
      <c r="C5" s="8" t="s">
        <v>3</v>
      </c>
      <c r="D5" s="9"/>
      <c r="E5" s="10"/>
      <c r="F5" s="11" t="s">
        <v>4</v>
      </c>
      <c r="G5" s="11" t="s">
        <v>5</v>
      </c>
      <c r="H5" s="12" t="s">
        <v>6</v>
      </c>
      <c r="I5" s="13"/>
      <c r="J5" s="14"/>
    </row>
    <row r="6" spans="1:10" x14ac:dyDescent="0.55000000000000004">
      <c r="A6" s="15" t="s">
        <v>7</v>
      </c>
      <c r="E6" s="16"/>
      <c r="H6" s="17"/>
      <c r="I6" s="18"/>
      <c r="J6" s="19"/>
    </row>
    <row r="7" spans="1:10" x14ac:dyDescent="0.55000000000000004">
      <c r="A7" s="15"/>
      <c r="C7" s="1">
        <v>1</v>
      </c>
      <c r="D7" s="2" t="s">
        <v>8</v>
      </c>
      <c r="E7" s="16" t="s">
        <v>9</v>
      </c>
      <c r="H7" s="20">
        <v>125000</v>
      </c>
      <c r="I7" s="18"/>
      <c r="J7" s="19"/>
    </row>
    <row r="8" spans="1:10" x14ac:dyDescent="0.55000000000000004">
      <c r="A8" s="15"/>
      <c r="C8" s="1">
        <v>2</v>
      </c>
      <c r="D8" s="2" t="s">
        <v>10</v>
      </c>
      <c r="E8" s="16"/>
      <c r="H8" s="21"/>
      <c r="I8" s="18"/>
      <c r="J8" s="19"/>
    </row>
    <row r="9" spans="1:10" x14ac:dyDescent="0.55000000000000004">
      <c r="A9" s="15"/>
      <c r="E9" s="16" t="s">
        <v>11</v>
      </c>
      <c r="H9" s="22">
        <v>87000</v>
      </c>
      <c r="I9" s="18"/>
      <c r="J9" s="19"/>
    </row>
    <row r="10" spans="1:10" x14ac:dyDescent="0.55000000000000004">
      <c r="A10" s="15"/>
      <c r="E10" s="16" t="s">
        <v>12</v>
      </c>
      <c r="H10" s="21">
        <v>220000</v>
      </c>
      <c r="I10" s="18"/>
      <c r="J10" s="19"/>
    </row>
    <row r="11" spans="1:10" x14ac:dyDescent="0.55000000000000004">
      <c r="A11" s="15"/>
      <c r="E11" s="16" t="s">
        <v>13</v>
      </c>
      <c r="G11" s="3">
        <v>3000</v>
      </c>
      <c r="H11" s="21">
        <v>0</v>
      </c>
      <c r="I11" s="18"/>
      <c r="J11" s="19"/>
    </row>
    <row r="12" spans="1:10" x14ac:dyDescent="0.55000000000000004">
      <c r="A12" s="15"/>
      <c r="C12" s="1">
        <v>3</v>
      </c>
      <c r="D12" s="1" t="s">
        <v>14</v>
      </c>
      <c r="E12" s="16"/>
      <c r="H12" s="21">
        <v>0</v>
      </c>
      <c r="I12" s="18"/>
      <c r="J12" s="19"/>
    </row>
    <row r="13" spans="1:10" x14ac:dyDescent="0.55000000000000004">
      <c r="A13" s="15"/>
      <c r="E13" s="16"/>
      <c r="H13" s="21"/>
      <c r="I13" s="18"/>
      <c r="J13" s="19"/>
    </row>
    <row r="14" spans="1:10" x14ac:dyDescent="0.55000000000000004">
      <c r="A14" s="15"/>
      <c r="C14" s="1">
        <v>4</v>
      </c>
      <c r="D14" s="2" t="s">
        <v>15</v>
      </c>
      <c r="E14" s="16" t="s">
        <v>16</v>
      </c>
      <c r="G14" s="3">
        <v>2</v>
      </c>
      <c r="H14" s="21">
        <v>3</v>
      </c>
      <c r="I14" s="23"/>
      <c r="J14" s="24"/>
    </row>
    <row r="15" spans="1:10" x14ac:dyDescent="0.55000000000000004">
      <c r="A15" s="15"/>
      <c r="B15" s="1" t="s">
        <v>17</v>
      </c>
      <c r="E15" s="16"/>
      <c r="F15" s="3">
        <v>0</v>
      </c>
      <c r="G15" s="3">
        <v>652002</v>
      </c>
      <c r="H15" s="25"/>
      <c r="I15" s="18"/>
      <c r="J15" s="19">
        <f>SUM(H7:H14)</f>
        <v>432003</v>
      </c>
    </row>
    <row r="16" spans="1:10" x14ac:dyDescent="0.55000000000000004">
      <c r="A16" s="15" t="s">
        <v>18</v>
      </c>
      <c r="E16" s="16"/>
      <c r="H16" s="21"/>
      <c r="I16" s="18"/>
      <c r="J16" s="19"/>
    </row>
    <row r="17" spans="1:12" x14ac:dyDescent="0.55000000000000004">
      <c r="A17" s="15"/>
      <c r="C17" s="1" t="s">
        <v>19</v>
      </c>
      <c r="E17" s="16"/>
      <c r="H17" s="21"/>
      <c r="I17" s="18"/>
      <c r="J17" s="19"/>
    </row>
    <row r="18" spans="1:12" x14ac:dyDescent="0.55000000000000004">
      <c r="A18" s="15"/>
      <c r="D18" s="2" t="s">
        <v>20</v>
      </c>
      <c r="E18" s="16"/>
      <c r="H18" s="21">
        <v>0</v>
      </c>
      <c r="I18" s="18"/>
      <c r="J18" s="19"/>
    </row>
    <row r="19" spans="1:12" x14ac:dyDescent="0.55000000000000004">
      <c r="A19" s="15"/>
      <c r="D19" s="2" t="s">
        <v>21</v>
      </c>
      <c r="E19" s="16"/>
      <c r="H19" s="21"/>
      <c r="I19" s="18"/>
      <c r="J19" s="19"/>
    </row>
    <row r="20" spans="1:12" x14ac:dyDescent="0.55000000000000004">
      <c r="A20" s="15"/>
      <c r="E20" s="16" t="s">
        <v>22</v>
      </c>
      <c r="F20" s="3">
        <v>195301</v>
      </c>
      <c r="H20" s="21">
        <v>500731</v>
      </c>
      <c r="I20" s="26"/>
      <c r="J20" s="19"/>
    </row>
    <row r="21" spans="1:12" x14ac:dyDescent="0.55000000000000004">
      <c r="A21" s="15"/>
      <c r="E21" s="16" t="s">
        <v>23</v>
      </c>
      <c r="F21" s="3">
        <v>211740</v>
      </c>
      <c r="H21" s="21">
        <v>0</v>
      </c>
      <c r="I21" s="18"/>
      <c r="J21" s="19"/>
    </row>
    <row r="22" spans="1:12" x14ac:dyDescent="0.55000000000000004">
      <c r="A22" s="15"/>
      <c r="E22" s="16" t="s">
        <v>24</v>
      </c>
      <c r="F22" s="3">
        <v>28042</v>
      </c>
      <c r="H22" s="21">
        <v>14490</v>
      </c>
      <c r="I22" s="18"/>
      <c r="J22" s="19"/>
    </row>
    <row r="23" spans="1:12" x14ac:dyDescent="0.55000000000000004">
      <c r="A23" s="15"/>
      <c r="E23" s="16" t="s">
        <v>25</v>
      </c>
      <c r="F23" s="3">
        <v>507784</v>
      </c>
      <c r="H23" s="21">
        <v>62700</v>
      </c>
      <c r="I23" s="18"/>
      <c r="J23" s="19"/>
    </row>
    <row r="24" spans="1:12" x14ac:dyDescent="0.55000000000000004">
      <c r="A24" s="15"/>
      <c r="E24" s="16" t="s">
        <v>26</v>
      </c>
      <c r="F24" s="3">
        <v>18144</v>
      </c>
      <c r="H24" s="21">
        <v>0</v>
      </c>
      <c r="I24" s="18"/>
      <c r="J24" s="19"/>
    </row>
    <row r="25" spans="1:12" x14ac:dyDescent="0.55000000000000004">
      <c r="A25" s="15"/>
      <c r="E25" s="16" t="s">
        <v>27</v>
      </c>
      <c r="F25" s="3">
        <v>3380</v>
      </c>
      <c r="H25" s="21">
        <v>2080</v>
      </c>
      <c r="I25" s="18"/>
      <c r="J25" s="19"/>
    </row>
    <row r="26" spans="1:12" x14ac:dyDescent="0.55000000000000004">
      <c r="A26" s="15"/>
      <c r="E26" s="16" t="s">
        <v>28</v>
      </c>
      <c r="F26" s="3">
        <v>2808</v>
      </c>
      <c r="H26" s="21">
        <v>2940</v>
      </c>
      <c r="I26" s="18"/>
      <c r="J26" s="24"/>
    </row>
    <row r="27" spans="1:12" x14ac:dyDescent="0.55000000000000004">
      <c r="A27" s="15"/>
      <c r="C27" s="1" t="s">
        <v>29</v>
      </c>
      <c r="E27" s="16"/>
      <c r="F27" s="3">
        <v>967699</v>
      </c>
      <c r="G27" s="3">
        <v>0</v>
      </c>
      <c r="H27" s="25"/>
      <c r="I27" s="27">
        <f>SUM(H17:H26)</f>
        <v>582941</v>
      </c>
      <c r="J27" s="19"/>
    </row>
    <row r="28" spans="1:12" x14ac:dyDescent="0.55000000000000004">
      <c r="A28" s="15"/>
      <c r="C28" s="1" t="s">
        <v>30</v>
      </c>
      <c r="E28" s="16"/>
      <c r="H28" s="21"/>
      <c r="I28" s="18"/>
      <c r="J28" s="19"/>
    </row>
    <row r="29" spans="1:12" ht="18" x14ac:dyDescent="0.55000000000000004">
      <c r="A29" s="15"/>
      <c r="E29" s="16" t="s">
        <v>22</v>
      </c>
      <c r="F29" s="3">
        <v>14817</v>
      </c>
      <c r="H29" s="21">
        <v>35677</v>
      </c>
      <c r="I29" s="18"/>
      <c r="J29" s="19"/>
      <c r="L29" s="28"/>
    </row>
    <row r="30" spans="1:12" x14ac:dyDescent="0.55000000000000004">
      <c r="A30" s="15"/>
      <c r="E30" s="16" t="s">
        <v>24</v>
      </c>
      <c r="F30" s="3">
        <v>8623</v>
      </c>
      <c r="H30" s="21">
        <v>21090</v>
      </c>
      <c r="I30" s="18"/>
      <c r="J30" s="19"/>
    </row>
    <row r="31" spans="1:12" x14ac:dyDescent="0.55000000000000004">
      <c r="A31" s="15"/>
      <c r="E31" s="16" t="s">
        <v>31</v>
      </c>
      <c r="H31" s="21">
        <v>0</v>
      </c>
      <c r="I31" s="18"/>
      <c r="J31" s="19"/>
    </row>
    <row r="32" spans="1:12" x14ac:dyDescent="0.55000000000000004">
      <c r="A32" s="15"/>
      <c r="E32" s="16" t="s">
        <v>28</v>
      </c>
      <c r="F32" s="3">
        <v>5680</v>
      </c>
      <c r="G32" s="3">
        <v>514</v>
      </c>
      <c r="H32" s="21">
        <v>14402</v>
      </c>
      <c r="I32" s="18"/>
      <c r="J32" s="19"/>
    </row>
    <row r="33" spans="1:10" x14ac:dyDescent="0.55000000000000004">
      <c r="A33" s="15"/>
      <c r="E33" s="16" t="s">
        <v>32</v>
      </c>
      <c r="H33" s="21">
        <v>3000</v>
      </c>
      <c r="I33" s="18"/>
      <c r="J33" s="19"/>
    </row>
    <row r="34" spans="1:10" x14ac:dyDescent="0.55000000000000004">
      <c r="A34" s="15"/>
      <c r="E34" s="16" t="s">
        <v>33</v>
      </c>
      <c r="F34" s="3">
        <v>514</v>
      </c>
      <c r="H34" s="29">
        <v>0</v>
      </c>
      <c r="I34" s="23"/>
      <c r="J34" s="19"/>
    </row>
    <row r="35" spans="1:10" x14ac:dyDescent="0.55000000000000004">
      <c r="A35" s="15"/>
      <c r="C35" s="1" t="s">
        <v>34</v>
      </c>
      <c r="E35" s="16"/>
      <c r="F35" s="3">
        <v>29634</v>
      </c>
      <c r="G35" s="3">
        <v>514</v>
      </c>
      <c r="H35" s="21"/>
      <c r="I35" s="18">
        <f>SUM(H29:H34)</f>
        <v>74169</v>
      </c>
      <c r="J35" s="30"/>
    </row>
    <row r="36" spans="1:10" x14ac:dyDescent="0.55000000000000004">
      <c r="A36" s="15"/>
      <c r="B36" s="1" t="s">
        <v>35</v>
      </c>
      <c r="E36" s="16"/>
      <c r="H36" s="21"/>
      <c r="I36" s="18"/>
      <c r="J36" s="19">
        <f>SUM(I27,I35)</f>
        <v>657110</v>
      </c>
    </row>
    <row r="37" spans="1:10" x14ac:dyDescent="0.55000000000000004">
      <c r="A37" s="15"/>
      <c r="C37" s="1" t="s">
        <v>36</v>
      </c>
      <c r="E37" s="16"/>
      <c r="H37" s="21"/>
      <c r="I37" s="18"/>
      <c r="J37" s="19"/>
    </row>
    <row r="38" spans="1:10" x14ac:dyDescent="0.55000000000000004">
      <c r="A38" s="15"/>
      <c r="E38" s="16" t="s">
        <v>37</v>
      </c>
      <c r="H38" s="29"/>
      <c r="I38" s="31">
        <v>94791</v>
      </c>
      <c r="J38" s="24"/>
    </row>
    <row r="39" spans="1:10" x14ac:dyDescent="0.55000000000000004">
      <c r="A39" s="15"/>
      <c r="D39" s="2" t="s">
        <v>38</v>
      </c>
      <c r="E39" s="16"/>
      <c r="H39" s="21"/>
      <c r="I39" s="18"/>
      <c r="J39" s="32">
        <f>I38</f>
        <v>94791</v>
      </c>
    </row>
    <row r="40" spans="1:10" x14ac:dyDescent="0.55000000000000004">
      <c r="A40" s="15"/>
      <c r="C40" s="1" t="s">
        <v>39</v>
      </c>
      <c r="E40" s="16"/>
      <c r="F40" s="3">
        <v>997333</v>
      </c>
      <c r="G40" s="3">
        <v>652516</v>
      </c>
      <c r="H40" s="21"/>
      <c r="I40" s="18"/>
      <c r="J40" s="33">
        <f>J15-J36-J39</f>
        <v>-319898</v>
      </c>
    </row>
    <row r="41" spans="1:10" x14ac:dyDescent="0.55000000000000004">
      <c r="A41" s="15"/>
      <c r="C41" s="2" t="s">
        <v>40</v>
      </c>
      <c r="E41" s="16"/>
      <c r="F41" s="3">
        <v>652516</v>
      </c>
      <c r="G41" s="3">
        <v>90353</v>
      </c>
      <c r="H41" s="21"/>
      <c r="I41" s="18"/>
      <c r="J41" s="34">
        <v>-450674</v>
      </c>
    </row>
    <row r="42" spans="1:10" ht="18" thickBot="1" x14ac:dyDescent="0.6">
      <c r="A42" s="35"/>
      <c r="B42" s="36"/>
      <c r="C42" s="36" t="s">
        <v>41</v>
      </c>
      <c r="D42" s="37"/>
      <c r="E42" s="38"/>
      <c r="F42" s="39"/>
      <c r="G42" s="39"/>
      <c r="H42" s="40"/>
      <c r="I42" s="41"/>
      <c r="J42" s="42">
        <f>J40+J41</f>
        <v>-770572</v>
      </c>
    </row>
    <row r="43" spans="1:10" x14ac:dyDescent="0.55000000000000004">
      <c r="A43" s="1" t="s">
        <v>42</v>
      </c>
    </row>
    <row r="44" spans="1:10" x14ac:dyDescent="0.55000000000000004">
      <c r="B44" s="1" t="s">
        <v>43</v>
      </c>
    </row>
    <row r="45" spans="1:10" x14ac:dyDescent="0.55000000000000004">
      <c r="B45" s="1" t="s">
        <v>44</v>
      </c>
    </row>
    <row r="46" spans="1:10" x14ac:dyDescent="0.55000000000000004">
      <c r="B46" s="2" t="s">
        <v>45</v>
      </c>
    </row>
    <row r="47" spans="1:10" x14ac:dyDescent="0.55000000000000004">
      <c r="B47" s="2" t="s">
        <v>46</v>
      </c>
    </row>
    <row r="48" spans="1:10" x14ac:dyDescent="0.55000000000000004">
      <c r="A48" s="1" t="s">
        <v>47</v>
      </c>
      <c r="E48" s="43"/>
    </row>
    <row r="49" spans="1:9" x14ac:dyDescent="0.55000000000000004">
      <c r="B49" s="2" t="s">
        <v>48</v>
      </c>
      <c r="E49" s="43"/>
    </row>
    <row r="50" spans="1:9" x14ac:dyDescent="0.55000000000000004">
      <c r="C50" s="44" t="s">
        <v>49</v>
      </c>
      <c r="E50" s="43"/>
    </row>
    <row r="51" spans="1:9" x14ac:dyDescent="0.55000000000000004">
      <c r="C51" s="44" t="s">
        <v>50</v>
      </c>
      <c r="E51" s="43"/>
    </row>
    <row r="52" spans="1:9" ht="18" x14ac:dyDescent="0.55000000000000004">
      <c r="B52" s="1" t="s">
        <v>51</v>
      </c>
      <c r="C52"/>
      <c r="D52"/>
      <c r="E52" s="43"/>
    </row>
    <row r="53" spans="1:9" x14ac:dyDescent="0.55000000000000004">
      <c r="C53" s="44" t="s">
        <v>52</v>
      </c>
      <c r="E53" s="43"/>
    </row>
    <row r="54" spans="1:9" x14ac:dyDescent="0.55000000000000004">
      <c r="C54" s="44" t="s">
        <v>53</v>
      </c>
      <c r="E54" s="43"/>
    </row>
    <row r="55" spans="1:9" x14ac:dyDescent="0.55000000000000004">
      <c r="C55" s="44"/>
      <c r="E55" s="43"/>
    </row>
    <row r="56" spans="1:9" x14ac:dyDescent="0.55000000000000004">
      <c r="E56" s="45" t="s">
        <v>54</v>
      </c>
    </row>
    <row r="57" spans="1:9" x14ac:dyDescent="0.55000000000000004">
      <c r="A57" s="1" t="s">
        <v>55</v>
      </c>
    </row>
    <row r="58" spans="1:9" ht="36.65" customHeight="1" x14ac:dyDescent="0.55000000000000004">
      <c r="A58" s="46" t="s">
        <v>56</v>
      </c>
      <c r="B58" s="47"/>
      <c r="C58" s="47"/>
      <c r="D58" s="47"/>
      <c r="E58" s="47"/>
      <c r="F58" s="47"/>
      <c r="G58" s="47"/>
      <c r="H58" s="47"/>
      <c r="I58" s="47"/>
    </row>
  </sheetData>
  <mergeCells count="2">
    <mergeCell ref="H1:J1"/>
    <mergeCell ref="A58:I5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上久保広信</dc:creator>
  <cp:lastModifiedBy>上久保広信</cp:lastModifiedBy>
  <dcterms:created xsi:type="dcterms:W3CDTF">2023-04-30T06:03:16Z</dcterms:created>
  <dcterms:modified xsi:type="dcterms:W3CDTF">2023-04-30T06:04:02Z</dcterms:modified>
</cp:coreProperties>
</file>