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490" windowHeight="7770"/>
  </bookViews>
  <sheets>
    <sheet name="収支報告書28" sheetId="4" r:id="rId1"/>
  </sheets>
  <definedNames>
    <definedName name="_xlnm.Print_Area" localSheetId="0">収支報告書28!$A$2:$L$19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J17" i="4" l="1"/>
  <c r="J18" i="4" s="1"/>
</calcChain>
</file>

<file path=xl/sharedStrings.xml><?xml version="1.0" encoding="utf-8"?>
<sst xmlns="http://schemas.openxmlformats.org/spreadsheetml/2006/main" count="34" uniqueCount="33">
  <si>
    <t>収入</t>
    <rPh sb="0" eb="2">
      <t>シュウニュウ</t>
    </rPh>
    <phoneticPr fontId="2"/>
  </si>
  <si>
    <t>年会費</t>
    <rPh sb="0" eb="3">
      <t>ネンカイヒ</t>
    </rPh>
    <phoneticPr fontId="2"/>
  </si>
  <si>
    <t>支出</t>
    <rPh sb="0" eb="2">
      <t>シシュツ</t>
    </rPh>
    <phoneticPr fontId="2"/>
  </si>
  <si>
    <t>光熱水費</t>
    <rPh sb="0" eb="4">
      <t>コウネツスイヒ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</si>
  <si>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</si>
  <si>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寄付金</t>
    <rPh sb="0" eb="3">
      <t>キフキン</t>
    </rPh>
    <phoneticPr fontId="2"/>
  </si>
  <si>
    <t>科　　　目</t>
    <rPh sb="0" eb="1">
      <t>カ</t>
    </rPh>
    <rPh sb="4" eb="5">
      <t>モク</t>
    </rPh>
    <phoneticPr fontId="2"/>
  </si>
  <si>
    <t>内　　　　訳</t>
    <rPh sb="0" eb="1">
      <t>ウチ</t>
    </rPh>
    <rPh sb="5" eb="6">
      <t>ヤク</t>
    </rPh>
    <phoneticPr fontId="2"/>
  </si>
  <si>
    <t>金　　額</t>
    <rPh sb="0" eb="1">
      <t>キン</t>
    </rPh>
    <rPh sb="3" eb="4">
      <t>ガク</t>
    </rPh>
    <phoneticPr fontId="2"/>
  </si>
  <si>
    <t>　</t>
    <rPh sb="0" eb="1">
      <t>ネンドシュウシホウコクショガツガツホタル</t>
    </rPh>
    <phoneticPr fontId="2"/>
  </si>
  <si>
    <t>補助金</t>
    <rPh sb="0" eb="3">
      <t>ホジョキン</t>
    </rPh>
    <phoneticPr fontId="2"/>
  </si>
  <si>
    <t>ガレージセール他</t>
    <rPh sb="7" eb="8">
      <t>ホカ</t>
    </rPh>
    <phoneticPr fontId="2"/>
  </si>
  <si>
    <t>部屋貸代等</t>
    <rPh sb="0" eb="2">
      <t>ヘヤ</t>
    </rPh>
    <rPh sb="2" eb="3">
      <t>カシ</t>
    </rPh>
    <rPh sb="3" eb="4">
      <t>ダイ</t>
    </rPh>
    <rPh sb="4" eb="5">
      <t>トウ</t>
    </rPh>
    <phoneticPr fontId="2"/>
  </si>
  <si>
    <t>2,000×48=96,000</t>
    <phoneticPr fontId="2"/>
  </si>
  <si>
    <t>振込手数料＠432*１２</t>
    <rPh sb="0" eb="2">
      <t>フリコミ</t>
    </rPh>
    <rPh sb="2" eb="5">
      <t>テスウリョウ</t>
    </rPh>
    <phoneticPr fontId="2"/>
  </si>
  <si>
    <t>港区社会福祉協議会</t>
    <rPh sb="0" eb="2">
      <t>ミナトク</t>
    </rPh>
    <rPh sb="2" eb="4">
      <t>シャカイ</t>
    </rPh>
    <rPh sb="4" eb="6">
      <t>フクシ</t>
    </rPh>
    <rPh sb="6" eb="9">
      <t>キョウギカイ</t>
    </rPh>
    <phoneticPr fontId="2"/>
  </si>
  <si>
    <t>発起人４名</t>
    <rPh sb="0" eb="2">
      <t>ホッキ</t>
    </rPh>
    <rPh sb="2" eb="3">
      <t>ニン</t>
    </rPh>
    <rPh sb="4" eb="5">
      <t>メイ</t>
    </rPh>
    <phoneticPr fontId="2"/>
  </si>
  <si>
    <t>9,060×12＝108,721　電話及びインターネット代</t>
    <rPh sb="17" eb="19">
      <t>デンワ</t>
    </rPh>
    <rPh sb="19" eb="20">
      <t>オヨ</t>
    </rPh>
    <rPh sb="28" eb="29">
      <t>ダイ</t>
    </rPh>
    <phoneticPr fontId="2"/>
  </si>
  <si>
    <t>9月～8月</t>
    <rPh sb="1" eb="2">
      <t>ガツ</t>
    </rPh>
    <rPh sb="4" eb="5">
      <t>ガツ</t>
    </rPh>
    <phoneticPr fontId="2"/>
  </si>
  <si>
    <t xml:space="preserve">           支出合計</t>
    <rPh sb="11" eb="13">
      <t>シシュツ</t>
    </rPh>
    <rPh sb="13" eb="15">
      <t>ゴウケイ</t>
    </rPh>
    <phoneticPr fontId="2"/>
  </si>
  <si>
    <t xml:space="preserve">         次期繰越金</t>
    <rPh sb="9" eb="11">
      <t>ジキ</t>
    </rPh>
    <rPh sb="11" eb="13">
      <t>クリコシ</t>
    </rPh>
    <rPh sb="13" eb="14">
      <t>キン</t>
    </rPh>
    <phoneticPr fontId="2"/>
  </si>
  <si>
    <t xml:space="preserve">      町会費</t>
    <rPh sb="6" eb="8">
      <t>チョウカイ</t>
    </rPh>
    <rPh sb="8" eb="9">
      <t>ヒ</t>
    </rPh>
    <phoneticPr fontId="2"/>
  </si>
  <si>
    <t xml:space="preserve">          通信費</t>
    <rPh sb="10" eb="13">
      <t>ツウシンヒ</t>
    </rPh>
    <phoneticPr fontId="2"/>
  </si>
  <si>
    <t xml:space="preserve">          出資金</t>
    <rPh sb="10" eb="13">
      <t>シュッシキン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</si>
  <si>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</si>
  <si>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 xml:space="preserve">          報償費</t>
    <rPh sb="10" eb="13">
      <t>ホウショウヒ</t>
    </rPh>
    <phoneticPr fontId="2"/>
  </si>
  <si>
    <t>157,500×12=1,890,000　　</t>
    <phoneticPr fontId="2"/>
  </si>
  <si>
    <t>　　　　　　　　　　　　　　　　　　　　　　　　２７年度収支報告書　　９月～８月　　　　　　　　　　　　平成２８年９月１日</t>
    <rPh sb="26" eb="28">
      <t>ネンド</t>
    </rPh>
    <rPh sb="28" eb="30">
      <t>シュウシ</t>
    </rPh>
    <rPh sb="30" eb="33">
      <t>ホウコクショ</t>
    </rPh>
    <rPh sb="36" eb="37">
      <t>ガツ</t>
    </rPh>
    <rPh sb="39" eb="40">
      <t>ガツ</t>
    </rPh>
    <rPh sb="52" eb="54">
      <t>ヘイセイ</t>
    </rPh>
    <rPh sb="56" eb="57">
      <t>ネン</t>
    </rPh>
    <rPh sb="58" eb="59">
      <t>ガツ</t>
    </rPh>
    <rPh sb="60" eb="61">
      <t>ニチ</t>
    </rPh>
    <phoneticPr fontId="2"/>
  </si>
  <si>
    <t>一般社団法人　みつ蛍　　代表理事　　中野敏子　</t>
    <rPh sb="0" eb="2">
      <t>イッパン</t>
    </rPh>
    <rPh sb="2" eb="4">
      <t>シャダン</t>
    </rPh>
    <rPh sb="4" eb="6">
      <t>ホウジン</t>
    </rPh>
    <rPh sb="9" eb="10">
      <t>ホタル</t>
    </rPh>
    <rPh sb="12" eb="14">
      <t>ダイヒョウ</t>
    </rPh>
    <rPh sb="14" eb="16">
      <t>リジ</t>
    </rPh>
    <rPh sb="18" eb="20">
      <t>ナカノ</t>
    </rPh>
    <rPh sb="20" eb="22">
      <t>トシコ</t>
    </rPh>
    <phoneticPr fontId="2"/>
  </si>
  <si>
    <t>自主事業</t>
    <rPh sb="0" eb="2">
      <t>ジシュ</t>
    </rPh>
    <rPh sb="2" eb="4">
      <t>ジギョウ</t>
    </rPh>
    <phoneticPr fontId="2"/>
  </si>
  <si>
    <t>　　　　　　当期収入合計</t>
    <rPh sb="6" eb="8">
      <t>トウキ</t>
    </rPh>
    <rPh sb="8" eb="10">
      <t>シュウニュウ</t>
    </rPh>
    <rPh sb="10" eb="12">
      <t>ゴウケイ</t>
    </rPh>
    <phoneticPr fontId="2"/>
  </si>
  <si>
    <t>　　　　　家賃</t>
    <rPh sb="5" eb="7">
      <t>ヤチン</t>
    </rPh>
    <phoneticPr fontId="2"/>
  </si>
  <si>
    <t>3,000×12＝36,000  用紙代、掃除物品、文具代</t>
    <rPh sb="17" eb="19">
      <t>ヨウシ</t>
    </rPh>
    <rPh sb="19" eb="20">
      <t>ダイ</t>
    </rPh>
    <rPh sb="21" eb="23">
      <t>ソウジ</t>
    </rPh>
    <rPh sb="23" eb="25">
      <t>ブッピン</t>
    </rPh>
    <rPh sb="26" eb="28">
      <t>ブング</t>
    </rPh>
    <rPh sb="28" eb="29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</si>
</sst>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38" fontId="3" fillId="0" borderId="7" xfId="1" applyFont="1" applyBorder="1">
      <alignment vertical="center"/>
    </xf>
    <xf numFmtId="3" fontId="3" fillId="0" borderId="7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Fill="1" applyBorder="1">
      <alignment vertical="center"/>
    </xf>
    <xf numFmtId="3" fontId="3" fillId="0" borderId="3" xfId="0" applyNumberFormat="1" applyFont="1" applyBorder="1">
      <alignment vertical="center"/>
    </xf>
    <xf numFmtId="38" fontId="3" fillId="0" borderId="3" xfId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38" fontId="4" fillId="0" borderId="16" xfId="1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7" xfId="0" applyFont="1" applyBorder="1">
      <alignment vertical="center"/>
    </xf>
    <xf numFmtId="38" fontId="3" fillId="0" borderId="6" xfId="1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6" xfId="0" applyFont="1" applyBorder="1">
      <alignment vertical="center"/>
    </xf>
    <xf numFmtId="38" fontId="4" fillId="0" borderId="27" xfId="0" applyNumberFormat="1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0" fillId="0" borderId="0" xfId="0" applyNumberForma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0" fillId="0" borderId="0" xfId="1" applyFo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topLeftCell="A16" workbookViewId="0">
      <selection activeCell="K18" sqref="K18:M18"/>
    </sheetView>
  </sheetViews>
  <sheetFormatPr defaultRowHeight="13.5" x14ac:dyDescent="0.15"/>
  <cols>
    <col min="1" max="1" width="12" customWidth="1"/>
    <col min="2" max="2" width="14.625" customWidth="1"/>
    <col min="3" max="3" width="9.625" customWidth="1"/>
    <col min="4" max="4" width="11.75" customWidth="1"/>
    <col min="5" max="5" width="12.625" customWidth="1"/>
    <col min="6" max="6" width="13.375" customWidth="1"/>
    <col min="7" max="7" width="10" customWidth="1"/>
    <col min="8" max="8" width="14.75" customWidth="1"/>
    <col min="9" max="9" width="6.125" customWidth="1"/>
    <col min="10" max="10" width="13.5" customWidth="1"/>
    <col min="11" max="14" width="12.875" customWidth="1"/>
    <col min="15" max="15" width="12.75" customWidth="1"/>
    <col min="16" max="16" width="11.875" customWidth="1"/>
    <col min="17" max="17" width="11.375" customWidth="1"/>
    <col min="18" max="18" width="12.25" customWidth="1"/>
    <col min="19" max="19" width="13.25" customWidth="1"/>
    <col min="20" max="20" width="12" customWidth="1"/>
  </cols>
  <sheetData>
    <row r="1" spans="1:22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 thickBot="1" x14ac:dyDescent="0.2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0.25" customHeight="1" x14ac:dyDescent="0.15">
      <c r="A3" s="37" t="s">
        <v>9</v>
      </c>
      <c r="B3" s="47" t="s">
        <v>6</v>
      </c>
      <c r="C3" s="48"/>
      <c r="D3" s="48" t="s">
        <v>7</v>
      </c>
      <c r="E3" s="48"/>
      <c r="F3" s="48"/>
      <c r="G3" s="48"/>
      <c r="H3" s="48"/>
      <c r="I3" s="48"/>
      <c r="J3" s="22" t="s">
        <v>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0.25" customHeight="1" x14ac:dyDescent="0.15">
      <c r="A4" s="58" t="s">
        <v>0</v>
      </c>
      <c r="B4" s="56" t="s">
        <v>24</v>
      </c>
      <c r="C4" s="57"/>
      <c r="D4" s="39"/>
      <c r="E4" s="33"/>
      <c r="F4" s="33"/>
      <c r="G4" s="33"/>
      <c r="H4" s="33"/>
      <c r="I4" s="38"/>
      <c r="J4" s="34">
        <v>543126</v>
      </c>
      <c r="K4" s="3"/>
      <c r="L4" s="34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0.25" customHeight="1" x14ac:dyDescent="0.15">
      <c r="A5" s="50"/>
      <c r="B5" s="36" t="s">
        <v>1</v>
      </c>
      <c r="C5" s="14"/>
      <c r="D5" s="12" t="s">
        <v>13</v>
      </c>
      <c r="E5" s="1"/>
      <c r="F5" s="1"/>
      <c r="G5" s="1"/>
      <c r="H5" s="1"/>
      <c r="I5" s="13"/>
      <c r="J5" s="21">
        <v>170000</v>
      </c>
      <c r="L5" s="21"/>
      <c r="M5" s="3"/>
      <c r="N5" s="3"/>
    </row>
    <row r="6" spans="1:22" ht="20.25" customHeight="1" x14ac:dyDescent="0.15">
      <c r="A6" s="50"/>
      <c r="B6" s="30" t="s">
        <v>5</v>
      </c>
      <c r="C6" s="31"/>
      <c r="D6" s="11" t="s">
        <v>11</v>
      </c>
      <c r="E6" s="2"/>
      <c r="F6" s="2"/>
      <c r="G6" s="2"/>
      <c r="H6" s="2"/>
      <c r="I6" s="4"/>
      <c r="J6" s="5">
        <v>323470</v>
      </c>
      <c r="L6" s="5"/>
    </row>
    <row r="7" spans="1:22" ht="20.25" customHeight="1" x14ac:dyDescent="0.15">
      <c r="A7" s="50"/>
      <c r="B7" s="30" t="s">
        <v>29</v>
      </c>
      <c r="C7" s="31"/>
      <c r="D7" s="11" t="s">
        <v>12</v>
      </c>
      <c r="E7" s="2"/>
      <c r="F7" s="2"/>
      <c r="G7" s="2"/>
      <c r="H7" s="2"/>
      <c r="I7" s="4"/>
      <c r="J7" s="5">
        <v>247200</v>
      </c>
      <c r="L7" s="5"/>
    </row>
    <row r="8" spans="1:22" ht="20.25" customHeight="1" x14ac:dyDescent="0.15">
      <c r="A8" s="50"/>
      <c r="B8" s="30" t="s">
        <v>10</v>
      </c>
      <c r="C8" s="31"/>
      <c r="D8" s="11" t="s">
        <v>15</v>
      </c>
      <c r="E8" s="2"/>
      <c r="F8" s="2"/>
      <c r="G8" s="2"/>
      <c r="H8" s="2"/>
      <c r="I8" s="4"/>
      <c r="J8" s="5">
        <v>20000</v>
      </c>
      <c r="L8" s="5"/>
    </row>
    <row r="9" spans="1:22" ht="20.25" customHeight="1" x14ac:dyDescent="0.15">
      <c r="A9" s="50"/>
      <c r="B9" s="33" t="s">
        <v>23</v>
      </c>
      <c r="C9" s="31"/>
      <c r="D9" s="11" t="s">
        <v>16</v>
      </c>
      <c r="E9" s="2"/>
      <c r="F9" s="2"/>
      <c r="G9" s="2"/>
      <c r="H9" s="2"/>
      <c r="I9" s="4"/>
      <c r="J9" s="5">
        <v>2000444</v>
      </c>
      <c r="L9" s="5"/>
    </row>
    <row r="10" spans="1:22" ht="20.25" customHeight="1" thickBot="1" x14ac:dyDescent="0.2">
      <c r="A10" s="51"/>
      <c r="B10" s="41" t="s">
        <v>30</v>
      </c>
      <c r="C10" s="42"/>
      <c r="D10" s="12"/>
      <c r="E10" s="1"/>
      <c r="F10" s="1"/>
      <c r="G10" s="1"/>
      <c r="H10" s="1"/>
      <c r="I10" s="13"/>
      <c r="J10" s="15">
        <f>SUM(J4:J9)</f>
        <v>3304240</v>
      </c>
      <c r="L10" s="35"/>
    </row>
    <row r="11" spans="1:22" ht="20.25" customHeight="1" x14ac:dyDescent="0.15">
      <c r="A11" s="49" t="s">
        <v>2</v>
      </c>
      <c r="B11" s="29" t="s">
        <v>3</v>
      </c>
      <c r="C11" s="16"/>
      <c r="D11" s="17" t="s">
        <v>18</v>
      </c>
      <c r="E11" s="18"/>
      <c r="F11" s="18"/>
      <c r="G11" s="18"/>
      <c r="H11" s="18"/>
      <c r="I11" s="19"/>
      <c r="J11" s="20">
        <v>87501</v>
      </c>
    </row>
    <row r="12" spans="1:22" ht="20.25" customHeight="1" x14ac:dyDescent="0.15">
      <c r="A12" s="50"/>
      <c r="B12" s="30" t="s">
        <v>4</v>
      </c>
      <c r="C12" s="31"/>
      <c r="D12" s="8" t="s">
        <v>32</v>
      </c>
      <c r="E12" s="2"/>
      <c r="F12" s="2"/>
      <c r="G12" s="2"/>
      <c r="H12" s="2"/>
      <c r="I12" s="4"/>
      <c r="J12" s="6">
        <v>36000</v>
      </c>
    </row>
    <row r="13" spans="1:22" ht="20.25" customHeight="1" x14ac:dyDescent="0.15">
      <c r="A13" s="50"/>
      <c r="B13" s="52" t="s">
        <v>22</v>
      </c>
      <c r="C13" s="53"/>
      <c r="D13" s="9" t="s">
        <v>17</v>
      </c>
      <c r="E13" s="2"/>
      <c r="F13" s="2"/>
      <c r="G13" s="2"/>
      <c r="H13" s="2"/>
      <c r="I13" s="4"/>
      <c r="J13" s="6">
        <v>108721</v>
      </c>
    </row>
    <row r="14" spans="1:22" ht="20.25" customHeight="1" x14ac:dyDescent="0.15">
      <c r="A14" s="50"/>
      <c r="B14" s="33" t="s">
        <v>21</v>
      </c>
      <c r="C14" s="31"/>
      <c r="D14" s="8" t="s">
        <v>1</v>
      </c>
      <c r="E14" s="2"/>
      <c r="F14" s="2"/>
      <c r="G14" s="2"/>
      <c r="H14" s="2"/>
      <c r="I14" s="4"/>
      <c r="J14" s="6">
        <v>1800</v>
      </c>
    </row>
    <row r="15" spans="1:22" ht="20.25" customHeight="1" x14ac:dyDescent="0.15">
      <c r="A15" s="50"/>
      <c r="B15" s="54" t="s">
        <v>31</v>
      </c>
      <c r="C15" s="55"/>
      <c r="D15" s="12" t="s">
        <v>26</v>
      </c>
      <c r="E15" s="1"/>
      <c r="F15" s="1"/>
      <c r="G15" s="1"/>
      <c r="H15" s="1" t="s">
        <v>14</v>
      </c>
      <c r="I15" s="13"/>
      <c r="J15" s="6">
        <v>1895184</v>
      </c>
      <c r="K15" s="40">
        <v>2787206</v>
      </c>
    </row>
    <row r="16" spans="1:22" ht="20.25" customHeight="1" x14ac:dyDescent="0.15">
      <c r="A16" s="50"/>
      <c r="B16" s="32" t="s">
        <v>25</v>
      </c>
      <c r="C16" s="31"/>
      <c r="D16" s="10"/>
      <c r="E16" s="2"/>
      <c r="F16" s="2"/>
      <c r="G16" s="2"/>
      <c r="H16" s="2"/>
      <c r="I16" s="4"/>
      <c r="J16" s="6">
        <v>658000</v>
      </c>
      <c r="K16" s="40"/>
    </row>
    <row r="17" spans="1:13" ht="20.25" customHeight="1" thickBot="1" x14ac:dyDescent="0.2">
      <c r="A17" s="51"/>
      <c r="B17" s="41" t="s">
        <v>19</v>
      </c>
      <c r="C17" s="42"/>
      <c r="D17" s="27"/>
      <c r="E17" s="27"/>
      <c r="F17" s="27"/>
      <c r="G17" s="27"/>
      <c r="H17" s="27"/>
      <c r="I17" s="28"/>
      <c r="J17" s="7">
        <f>SUM(J11:J16)</f>
        <v>2787206</v>
      </c>
    </row>
    <row r="18" spans="1:13" ht="20.25" customHeight="1" thickBot="1" x14ac:dyDescent="0.2">
      <c r="A18" s="23"/>
      <c r="B18" s="43" t="s">
        <v>20</v>
      </c>
      <c r="C18" s="44"/>
      <c r="D18" s="24"/>
      <c r="E18" s="24"/>
      <c r="F18" s="24"/>
      <c r="G18" s="24"/>
      <c r="H18" s="24"/>
      <c r="I18" s="25"/>
      <c r="J18" s="26">
        <f>SUM(J10-J17)</f>
        <v>517034</v>
      </c>
      <c r="K18" s="40"/>
      <c r="M18" s="35"/>
    </row>
    <row r="19" spans="1:13" ht="28.5" customHeight="1" x14ac:dyDescent="0.15">
      <c r="A19" s="3"/>
      <c r="B19" s="3"/>
      <c r="C19" s="3"/>
      <c r="D19" s="3"/>
      <c r="E19" s="3"/>
      <c r="F19" s="45" t="s">
        <v>28</v>
      </c>
      <c r="G19" s="45"/>
      <c r="H19" s="45"/>
      <c r="I19" s="45"/>
      <c r="J19" s="45"/>
    </row>
  </sheetData>
  <mergeCells count="12">
    <mergeCell ref="B17:C17"/>
    <mergeCell ref="B18:C18"/>
    <mergeCell ref="F19:J19"/>
    <mergeCell ref="A2:J2"/>
    <mergeCell ref="B3:C3"/>
    <mergeCell ref="D3:I3"/>
    <mergeCell ref="B10:C10"/>
    <mergeCell ref="A11:A17"/>
    <mergeCell ref="B13:C13"/>
    <mergeCell ref="B15:C15"/>
    <mergeCell ref="B4:C4"/>
    <mergeCell ref="A4:A10"/>
  </mergeCells>
  <phoneticPr fontId="2"/>
  <pageMargins left="0.70866141732283472" right="0.31496062992125984" top="0.55118110236220474" bottom="0.35433070866141736" header="0.31496062992125984" footer="0.31496062992125984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収支報告書28</vt:lpstr>
      <vt:lpstr>収支報告書28!Print_Area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中村今治</dc:creator>
  <cp:lastModifiedBy>中村今治</cp:lastModifiedBy>
  <cp:lastPrinted>2016-10-07T11:58:32Z</cp:lastPrinted>
  <dcterms:created xsi:type="dcterms:W3CDTF">2014-07-02T03:47:36Z</dcterms:created>
  <dcterms:modified xsi:type="dcterms:W3CDTF">2016-10-19T06:57:11Z</dcterms:modified>
</cp:coreProperties>
</file>