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重要\役所関係\延岡市高齢福祉課\令和2年度\現況報告書\"/>
    </mc:Choice>
  </mc:AlternateContent>
  <xr:revisionPtr revIDLastSave="0" documentId="8_{58F03B51-CA5C-412A-B037-2F2971B97700}" xr6:coauthVersionLast="45" xr6:coauthVersionMax="45" xr10:uidLastSave="{00000000-0000-0000-0000-000000000000}"/>
  <bookViews>
    <workbookView xWindow="-120" yWindow="-120" windowWidth="29040" windowHeight="15840" xr2:uid="{2A757796-A408-43D2-91EB-8D4CCD878191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G56" i="1"/>
  <c r="F54" i="1"/>
  <c r="E54" i="1"/>
  <c r="G54" i="1" s="1"/>
  <c r="G53" i="1"/>
  <c r="G52" i="1"/>
  <c r="G51" i="1"/>
  <c r="G50" i="1"/>
  <c r="G49" i="1"/>
  <c r="G48" i="1"/>
  <c r="F47" i="1"/>
  <c r="F55" i="1" s="1"/>
  <c r="E47" i="1"/>
  <c r="G47" i="1" s="1"/>
  <c r="G46" i="1"/>
  <c r="G45" i="1"/>
  <c r="G44" i="1"/>
  <c r="G43" i="1"/>
  <c r="G42" i="1"/>
  <c r="G41" i="1"/>
  <c r="G40" i="1"/>
  <c r="F38" i="1"/>
  <c r="G38" i="1" s="1"/>
  <c r="E38" i="1"/>
  <c r="G37" i="1"/>
  <c r="G36" i="1"/>
  <c r="G35" i="1"/>
  <c r="G34" i="1"/>
  <c r="G33" i="1"/>
  <c r="F32" i="1"/>
  <c r="G32" i="1" s="1"/>
  <c r="E32" i="1"/>
  <c r="E39" i="1" s="1"/>
  <c r="G31" i="1"/>
  <c r="G30" i="1"/>
  <c r="G29" i="1"/>
  <c r="G28" i="1"/>
  <c r="G27" i="1"/>
  <c r="F26" i="1"/>
  <c r="F25" i="1"/>
  <c r="E25" i="1"/>
  <c r="G25" i="1" s="1"/>
  <c r="G24" i="1"/>
  <c r="G23" i="1"/>
  <c r="G22" i="1"/>
  <c r="G21" i="1"/>
  <c r="G20" i="1"/>
  <c r="G19" i="1"/>
  <c r="G18" i="1"/>
  <c r="G17" i="1"/>
  <c r="G16" i="1"/>
  <c r="F15" i="1"/>
  <c r="E15" i="1"/>
  <c r="G15" i="1" s="1"/>
  <c r="G14" i="1"/>
  <c r="G13" i="1"/>
  <c r="G12" i="1"/>
  <c r="G11" i="1"/>
  <c r="G10" i="1"/>
  <c r="G9" i="1"/>
  <c r="G8" i="1"/>
  <c r="G39" i="1" l="1"/>
  <c r="F58" i="1"/>
  <c r="F60" i="1" s="1"/>
  <c r="E26" i="1"/>
  <c r="F39" i="1"/>
  <c r="E55" i="1"/>
  <c r="G55" i="1" s="1"/>
  <c r="G26" i="1" l="1"/>
  <c r="E58" i="1"/>
  <c r="G58" i="1" l="1"/>
  <c r="E60" i="1"/>
  <c r="G60" i="1" s="1"/>
</calcChain>
</file>

<file path=xl/sharedStrings.xml><?xml version="1.0" encoding="utf-8"?>
<sst xmlns="http://schemas.openxmlformats.org/spreadsheetml/2006/main" count="70" uniqueCount="66">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</sst>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49D264F4-202F-4DCC-9BB9-A70EFABC9311}"/>
    <cellStyle name="標準 3" xfId="1" xr:uid="{F2B821F6-414D-418B-A91D-11CFA6B9C3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2513-2C8C-4D88-9092-1F3B8C06ACF4}">
  <sheetPr>
    <pageSetUpPr fitToPage="1"/>
  </sheetPr>
  <dimension ref="B2:H60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0</v>
      </c>
      <c r="G8" s="12">
        <f>E8-F8</f>
        <v>0</v>
      </c>
      <c r="H8" s="12"/>
    </row>
    <row r="9" spans="2:8" x14ac:dyDescent="0.4">
      <c r="B9" s="13"/>
      <c r="C9" s="13"/>
      <c r="D9" s="14" t="s">
        <v>12</v>
      </c>
      <c r="E9" s="15"/>
      <c r="F9" s="16">
        <v>14234995</v>
      </c>
      <c r="G9" s="16">
        <f t="shared" ref="G9:G60" si="0">E9-F9</f>
        <v>-14234995</v>
      </c>
      <c r="H9" s="16"/>
    </row>
    <row r="10" spans="2:8" x14ac:dyDescent="0.4">
      <c r="B10" s="13"/>
      <c r="C10" s="13"/>
      <c r="D10" s="14" t="s">
        <v>13</v>
      </c>
      <c r="E10" s="15"/>
      <c r="F10" s="16">
        <v>24028580</v>
      </c>
      <c r="G10" s="16">
        <f t="shared" si="0"/>
        <v>-24028580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/>
      <c r="F13" s="16">
        <v>2326</v>
      </c>
      <c r="G13" s="16">
        <f t="shared" si="0"/>
        <v>-2326</v>
      </c>
      <c r="H13" s="16"/>
    </row>
    <row r="14" spans="2:8" x14ac:dyDescent="0.4">
      <c r="B14" s="13"/>
      <c r="C14" s="13"/>
      <c r="D14" s="14" t="s">
        <v>17</v>
      </c>
      <c r="E14" s="17"/>
      <c r="F14" s="16">
        <v>0</v>
      </c>
      <c r="G14" s="16">
        <f t="shared" si="0"/>
        <v>0</v>
      </c>
      <c r="H14" s="16"/>
    </row>
    <row r="15" spans="2:8" x14ac:dyDescent="0.4">
      <c r="B15" s="13"/>
      <c r="C15" s="18"/>
      <c r="D15" s="19" t="s">
        <v>18</v>
      </c>
      <c r="E15" s="20">
        <f>+E8+E9+E10+E11+E12+E13+E14</f>
        <v>0</v>
      </c>
      <c r="F15" s="21">
        <f>+F8+F9+F10+F11+F12+F13+F14</f>
        <v>38265901</v>
      </c>
      <c r="G15" s="21">
        <f t="shared" si="0"/>
        <v>-38265901</v>
      </c>
      <c r="H15" s="21"/>
    </row>
    <row r="16" spans="2:8" x14ac:dyDescent="0.4">
      <c r="B16" s="13"/>
      <c r="C16" s="9" t="s">
        <v>19</v>
      </c>
      <c r="D16" s="14" t="s">
        <v>20</v>
      </c>
      <c r="E16" s="11"/>
      <c r="F16" s="16">
        <v>19714380</v>
      </c>
      <c r="G16" s="16">
        <f t="shared" si="0"/>
        <v>-19714380</v>
      </c>
      <c r="H16" s="16"/>
    </row>
    <row r="17" spans="2:8" x14ac:dyDescent="0.4">
      <c r="B17" s="13"/>
      <c r="C17" s="13"/>
      <c r="D17" s="14" t="s">
        <v>21</v>
      </c>
      <c r="E17" s="15"/>
      <c r="F17" s="16">
        <v>910907</v>
      </c>
      <c r="G17" s="16">
        <f t="shared" si="0"/>
        <v>-910907</v>
      </c>
      <c r="H17" s="16"/>
    </row>
    <row r="18" spans="2:8" x14ac:dyDescent="0.4">
      <c r="B18" s="13"/>
      <c r="C18" s="13"/>
      <c r="D18" s="14" t="s">
        <v>22</v>
      </c>
      <c r="E18" s="15"/>
      <c r="F18" s="16">
        <v>1656217</v>
      </c>
      <c r="G18" s="16">
        <f t="shared" si="0"/>
        <v>-1656217</v>
      </c>
      <c r="H18" s="16"/>
    </row>
    <row r="19" spans="2:8" x14ac:dyDescent="0.4">
      <c r="B19" s="13"/>
      <c r="C19" s="13"/>
      <c r="D19" s="14" t="s">
        <v>23</v>
      </c>
      <c r="E19" s="15"/>
      <c r="F19" s="16">
        <v>13810274</v>
      </c>
      <c r="G19" s="16">
        <f t="shared" si="0"/>
        <v>-13810274</v>
      </c>
      <c r="H19" s="16"/>
    </row>
    <row r="20" spans="2:8" x14ac:dyDescent="0.4">
      <c r="B20" s="13"/>
      <c r="C20" s="13"/>
      <c r="D20" s="14" t="s">
        <v>24</v>
      </c>
      <c r="E20" s="15"/>
      <c r="F20" s="16">
        <v>0</v>
      </c>
      <c r="G20" s="16">
        <f t="shared" si="0"/>
        <v>0</v>
      </c>
      <c r="H20" s="16"/>
    </row>
    <row r="21" spans="2:8" x14ac:dyDescent="0.4">
      <c r="B21" s="13"/>
      <c r="C21" s="13"/>
      <c r="D21" s="14" t="s">
        <v>25</v>
      </c>
      <c r="E21" s="15"/>
      <c r="F21" s="16">
        <v>0</v>
      </c>
      <c r="G21" s="16">
        <f t="shared" si="0"/>
        <v>0</v>
      </c>
      <c r="H21" s="16"/>
    </row>
    <row r="22" spans="2:8" x14ac:dyDescent="0.4">
      <c r="B22" s="13"/>
      <c r="C22" s="13"/>
      <c r="D22" s="14" t="s">
        <v>26</v>
      </c>
      <c r="E22" s="15"/>
      <c r="F22" s="16">
        <v>0</v>
      </c>
      <c r="G22" s="16">
        <f t="shared" si="0"/>
        <v>0</v>
      </c>
      <c r="H22" s="16"/>
    </row>
    <row r="23" spans="2:8" x14ac:dyDescent="0.4">
      <c r="B23" s="13"/>
      <c r="C23" s="13"/>
      <c r="D23" s="14" t="s">
        <v>27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28</v>
      </c>
      <c r="E24" s="17"/>
      <c r="F24" s="16">
        <v>0</v>
      </c>
      <c r="G24" s="16">
        <f t="shared" si="0"/>
        <v>0</v>
      </c>
      <c r="H24" s="16"/>
    </row>
    <row r="25" spans="2:8" x14ac:dyDescent="0.4">
      <c r="B25" s="13"/>
      <c r="C25" s="18"/>
      <c r="D25" s="19" t="s">
        <v>29</v>
      </c>
      <c r="E25" s="20">
        <f>+E16+E17+E18+E19+E20+E21+E22+E23+E24</f>
        <v>0</v>
      </c>
      <c r="F25" s="21">
        <f>+F16+F17+F18+F19+F20+F21+F22+F23+F24</f>
        <v>36091778</v>
      </c>
      <c r="G25" s="21">
        <f t="shared" si="0"/>
        <v>-36091778</v>
      </c>
      <c r="H25" s="21"/>
    </row>
    <row r="26" spans="2:8" x14ac:dyDescent="0.4">
      <c r="B26" s="18"/>
      <c r="C26" s="22" t="s">
        <v>30</v>
      </c>
      <c r="D26" s="23"/>
      <c r="E26" s="20">
        <f xml:space="preserve"> +E15 - E25</f>
        <v>0</v>
      </c>
      <c r="F26" s="24">
        <f xml:space="preserve"> +F15 - F25</f>
        <v>2174123</v>
      </c>
      <c r="G26" s="24">
        <f t="shared" si="0"/>
        <v>-2174123</v>
      </c>
      <c r="H26" s="24"/>
    </row>
    <row r="27" spans="2:8" x14ac:dyDescent="0.4">
      <c r="B27" s="9" t="s">
        <v>31</v>
      </c>
      <c r="C27" s="9" t="s">
        <v>10</v>
      </c>
      <c r="D27" s="14" t="s">
        <v>32</v>
      </c>
      <c r="E27" s="11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33</v>
      </c>
      <c r="E28" s="15"/>
      <c r="F28" s="16">
        <v>0</v>
      </c>
      <c r="G28" s="16">
        <f t="shared" si="0"/>
        <v>0</v>
      </c>
      <c r="H28" s="16"/>
    </row>
    <row r="29" spans="2:8" x14ac:dyDescent="0.4">
      <c r="B29" s="13"/>
      <c r="C29" s="13"/>
      <c r="D29" s="14" t="s">
        <v>34</v>
      </c>
      <c r="E29" s="15"/>
      <c r="F29" s="16">
        <v>0</v>
      </c>
      <c r="G29" s="16">
        <f t="shared" si="0"/>
        <v>0</v>
      </c>
      <c r="H29" s="16"/>
    </row>
    <row r="30" spans="2:8" x14ac:dyDescent="0.4">
      <c r="B30" s="13"/>
      <c r="C30" s="13"/>
      <c r="D30" s="14" t="s">
        <v>35</v>
      </c>
      <c r="E30" s="15"/>
      <c r="F30" s="16">
        <v>0</v>
      </c>
      <c r="G30" s="16">
        <f t="shared" si="0"/>
        <v>0</v>
      </c>
      <c r="H30" s="16"/>
    </row>
    <row r="31" spans="2:8" x14ac:dyDescent="0.4">
      <c r="B31" s="13"/>
      <c r="C31" s="13"/>
      <c r="D31" s="14" t="s">
        <v>36</v>
      </c>
      <c r="E31" s="17"/>
      <c r="F31" s="16">
        <v>0</v>
      </c>
      <c r="G31" s="16">
        <f t="shared" si="0"/>
        <v>0</v>
      </c>
      <c r="H31" s="16"/>
    </row>
    <row r="32" spans="2:8" x14ac:dyDescent="0.4">
      <c r="B32" s="13"/>
      <c r="C32" s="18"/>
      <c r="D32" s="19" t="s">
        <v>37</v>
      </c>
      <c r="E32" s="20">
        <f>+E27+E28+E29+E30+E31</f>
        <v>0</v>
      </c>
      <c r="F32" s="21">
        <f>+F27+F28+F29+F30+F31</f>
        <v>0</v>
      </c>
      <c r="G32" s="21">
        <f t="shared" si="0"/>
        <v>0</v>
      </c>
      <c r="H32" s="21"/>
    </row>
    <row r="33" spans="2:8" x14ac:dyDescent="0.4">
      <c r="B33" s="13"/>
      <c r="C33" s="9" t="s">
        <v>19</v>
      </c>
      <c r="D33" s="14" t="s">
        <v>38</v>
      </c>
      <c r="E33" s="11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5"/>
      <c r="F34" s="16">
        <v>678040</v>
      </c>
      <c r="G34" s="16">
        <f t="shared" si="0"/>
        <v>-678040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7"/>
      <c r="F37" s="16">
        <v>0</v>
      </c>
      <c r="G37" s="16">
        <f t="shared" si="0"/>
        <v>0</v>
      </c>
      <c r="H37" s="16"/>
    </row>
    <row r="38" spans="2:8" x14ac:dyDescent="0.4">
      <c r="B38" s="13"/>
      <c r="C38" s="18"/>
      <c r="D38" s="19" t="s">
        <v>43</v>
      </c>
      <c r="E38" s="20">
        <f>+E33+E34+E35+E36+E37</f>
        <v>0</v>
      </c>
      <c r="F38" s="21">
        <f>+F33+F34+F35+F36+F37</f>
        <v>678040</v>
      </c>
      <c r="G38" s="21">
        <f t="shared" si="0"/>
        <v>-678040</v>
      </c>
      <c r="H38" s="21"/>
    </row>
    <row r="39" spans="2:8" x14ac:dyDescent="0.4">
      <c r="B39" s="18"/>
      <c r="C39" s="25" t="s">
        <v>44</v>
      </c>
      <c r="D39" s="23"/>
      <c r="E39" s="20">
        <f xml:space="preserve"> +E32 - E38</f>
        <v>0</v>
      </c>
      <c r="F39" s="24">
        <f xml:space="preserve"> +F32 - F38</f>
        <v>-678040</v>
      </c>
      <c r="G39" s="24">
        <f t="shared" si="0"/>
        <v>678040</v>
      </c>
      <c r="H39" s="24"/>
    </row>
    <row r="40" spans="2:8" x14ac:dyDescent="0.4">
      <c r="B40" s="9" t="s">
        <v>45</v>
      </c>
      <c r="C40" s="9" t="s">
        <v>10</v>
      </c>
      <c r="D40" s="14" t="s">
        <v>46</v>
      </c>
      <c r="E40" s="11"/>
      <c r="F40" s="16">
        <v>0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47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48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49</v>
      </c>
      <c r="E43" s="15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/>
      <c r="F45" s="16">
        <v>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7"/>
      <c r="F46" s="16">
        <v>0</v>
      </c>
      <c r="G46" s="16">
        <f t="shared" si="0"/>
        <v>0</v>
      </c>
      <c r="H46" s="16"/>
    </row>
    <row r="47" spans="2:8" x14ac:dyDescent="0.4">
      <c r="B47" s="13"/>
      <c r="C47" s="18"/>
      <c r="D47" s="19" t="s">
        <v>53</v>
      </c>
      <c r="E47" s="20">
        <f>+E40+E41+E42+E43+E44+E45+E46</f>
        <v>0</v>
      </c>
      <c r="F47" s="21">
        <f>+F40+F41+F42+F43+F44+F45+F46</f>
        <v>0</v>
      </c>
      <c r="G47" s="21">
        <f t="shared" si="0"/>
        <v>0</v>
      </c>
      <c r="H47" s="21"/>
    </row>
    <row r="48" spans="2:8" x14ac:dyDescent="0.4">
      <c r="B48" s="13"/>
      <c r="C48" s="9" t="s">
        <v>19</v>
      </c>
      <c r="D48" s="14" t="s">
        <v>54</v>
      </c>
      <c r="E48" s="11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5091236</v>
      </c>
      <c r="G52" s="16">
        <f t="shared" si="0"/>
        <v>-5091236</v>
      </c>
      <c r="H52" s="16"/>
    </row>
    <row r="53" spans="2:8" x14ac:dyDescent="0.4">
      <c r="B53" s="13"/>
      <c r="C53" s="13"/>
      <c r="D53" s="26" t="s">
        <v>59</v>
      </c>
      <c r="E53" s="17"/>
      <c r="F53" s="27">
        <v>0</v>
      </c>
      <c r="G53" s="27">
        <f t="shared" si="0"/>
        <v>0</v>
      </c>
      <c r="H53" s="27"/>
    </row>
    <row r="54" spans="2:8" x14ac:dyDescent="0.4">
      <c r="B54" s="13"/>
      <c r="C54" s="18"/>
      <c r="D54" s="28" t="s">
        <v>60</v>
      </c>
      <c r="E54" s="20">
        <f>+E48+E49+E50+E51+E52+E53</f>
        <v>0</v>
      </c>
      <c r="F54" s="29">
        <f>+F48+F49+F50+F51+F52+F53</f>
        <v>5091236</v>
      </c>
      <c r="G54" s="29">
        <f t="shared" si="0"/>
        <v>-5091236</v>
      </c>
      <c r="H54" s="29"/>
    </row>
    <row r="55" spans="2:8" x14ac:dyDescent="0.4">
      <c r="B55" s="18"/>
      <c r="C55" s="25" t="s">
        <v>61</v>
      </c>
      <c r="D55" s="23"/>
      <c r="E55" s="20">
        <f xml:space="preserve"> +E47 - E54</f>
        <v>0</v>
      </c>
      <c r="F55" s="24">
        <f xml:space="preserve"> +F47 - F54</f>
        <v>-5091236</v>
      </c>
      <c r="G55" s="24">
        <f t="shared" si="0"/>
        <v>5091236</v>
      </c>
      <c r="H55" s="24"/>
    </row>
    <row r="56" spans="2:8" x14ac:dyDescent="0.4">
      <c r="B56" s="30" t="s">
        <v>62</v>
      </c>
      <c r="C56" s="31"/>
      <c r="D56" s="32"/>
      <c r="E56" s="11"/>
      <c r="F56" s="33"/>
      <c r="G56" s="33">
        <f>E56 + E57</f>
        <v>0</v>
      </c>
      <c r="H56" s="33"/>
    </row>
    <row r="57" spans="2:8" x14ac:dyDescent="0.4">
      <c r="B57" s="34"/>
      <c r="C57" s="35"/>
      <c r="D57" s="36"/>
      <c r="E57" s="17"/>
      <c r="F57" s="37"/>
      <c r="G57" s="37"/>
      <c r="H57" s="37"/>
    </row>
    <row r="58" spans="2:8" x14ac:dyDescent="0.4">
      <c r="B58" s="25" t="s">
        <v>63</v>
      </c>
      <c r="C58" s="22"/>
      <c r="D58" s="23"/>
      <c r="E58" s="20">
        <f xml:space="preserve"> +E26 +E39 +E55 - (E56 + E57)</f>
        <v>0</v>
      </c>
      <c r="F58" s="24">
        <f xml:space="preserve"> +F26 +F39 +F55 - (F56 + F57)</f>
        <v>-3595153</v>
      </c>
      <c r="G58" s="24">
        <f t="shared" si="0"/>
        <v>3595153</v>
      </c>
      <c r="H58" s="24"/>
    </row>
    <row r="59" spans="2:8" x14ac:dyDescent="0.4">
      <c r="B59" s="25" t="s">
        <v>64</v>
      </c>
      <c r="C59" s="22"/>
      <c r="D59" s="23"/>
      <c r="E59" s="20"/>
      <c r="F59" s="24">
        <v>21332742</v>
      </c>
      <c r="G59" s="24">
        <f t="shared" si="0"/>
        <v>-21332742</v>
      </c>
      <c r="H59" s="24"/>
    </row>
    <row r="60" spans="2:8" x14ac:dyDescent="0.4">
      <c r="B60" s="25" t="s">
        <v>65</v>
      </c>
      <c r="C60" s="22"/>
      <c r="D60" s="23"/>
      <c r="E60" s="20">
        <f xml:space="preserve"> +E58 +E59</f>
        <v>0</v>
      </c>
      <c r="F60" s="24">
        <f xml:space="preserve"> +F58 +F59</f>
        <v>17737589</v>
      </c>
      <c r="G60" s="24">
        <f t="shared" si="0"/>
        <v>-17737589</v>
      </c>
      <c r="H60" s="24"/>
    </row>
  </sheetData>
  <mergeCells count="12">
    <mergeCell ref="B27:B39"/>
    <mergeCell ref="C27:C32"/>
    <mergeCell ref="C33:C38"/>
    <mergeCell ref="B40:B55"/>
    <mergeCell ref="C40:C47"/>
    <mergeCell ref="C48:C54"/>
    <mergeCell ref="B3:H3"/>
    <mergeCell ref="B5:H5"/>
    <mergeCell ref="B7:D7"/>
    <mergeCell ref="B8:B26"/>
    <mergeCell ref="C8:C15"/>
    <mergeCell ref="C16:C25"/>
  </mergeCells>
  <phoneticPr fontId="1"/>
  <pageMargins left="0.7" right="0.7" top="0.75" bottom="0.75" header="0.3" footer="0.3"/>
  <pageSetup paperSize="9" fitToHeight="0" orientation="portrait" r:id="rId1"/>
  <headerFooter>
    <oddHeader>&amp;L社会福祉法人藤慶会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kanna</dc:creator>
  <cp:lastModifiedBy>kanna</cp:lastModifiedBy>
  <dcterms:created xsi:type="dcterms:W3CDTF">2020-05-15T07:48:44Z</dcterms:created>
  <dcterms:modified xsi:type="dcterms:W3CDTF">2020-05-15T07:48:45Z</dcterms:modified>
</cp:coreProperties>
</file>