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13_ncr:1_{2E362D0A-B419-4FD7-A13D-9A456222960B}" xr6:coauthVersionLast="47" xr6:coauthVersionMax="47" xr10:uidLastSave="{00000000-0000-0000-0000-000000000000}"/>
  <bookViews>
    <workbookView xWindow="-120" yWindow="-120" windowWidth="29040" windowHeight="15840" xr2:uid="{00000000-000D-0000-FFFF-FFFF00000000}"/>
  </bookViews>
  <sheets>
    <sheet name="財産目録(A4横)　" sheetId="7" r:id="rId1"/>
  </sheets>
  <definedNames>
    <definedName name="_xlnm.Print_Area" localSheetId="0">'財産目録(A4横)　'!$B$2:$I$158</definedName>
    <definedName name="_xlnm.Print_Titles" localSheetId="0">'財産目録(A4横)　'!$B:$H,'財産目録(A4横)　'!$7:$7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43" i="7" l="1"/>
  <c r="H138" i="7"/>
  <c r="H144" i="7" s="1"/>
  <c r="K122" i="7"/>
  <c r="H120" i="7"/>
  <c r="H105" i="7"/>
  <c r="H104" i="7"/>
  <c r="H103" i="7"/>
  <c r="H101" i="7"/>
  <c r="H100" i="7"/>
  <c r="H99" i="7"/>
  <c r="H98" i="7"/>
  <c r="H97" i="7"/>
  <c r="H95" i="7"/>
  <c r="H92" i="7" s="1"/>
  <c r="H93" i="7"/>
  <c r="H90" i="7"/>
  <c r="H89" i="7"/>
  <c r="H88" i="7"/>
  <c r="H87" i="7"/>
  <c r="H86" i="7" s="1"/>
  <c r="H84" i="7"/>
  <c r="H83" i="7"/>
  <c r="H82" i="7"/>
  <c r="H81" i="7"/>
  <c r="H80" i="7"/>
  <c r="H79" i="7"/>
  <c r="H78" i="7"/>
  <c r="H77" i="7"/>
  <c r="H76" i="7"/>
  <c r="H74" i="7"/>
  <c r="H73" i="7"/>
  <c r="H72" i="7"/>
  <c r="H71" i="7"/>
  <c r="H70" i="7"/>
  <c r="H69" i="7"/>
  <c r="H68" i="7"/>
  <c r="H67" i="7"/>
  <c r="H66" i="7"/>
  <c r="H65" i="7"/>
  <c r="H64" i="7"/>
  <c r="H63" i="7"/>
  <c r="H62" i="7"/>
  <c r="H61" i="7"/>
  <c r="H60" i="7"/>
  <c r="H59" i="7"/>
  <c r="H58" i="7"/>
  <c r="H57" i="7"/>
  <c r="H56" i="7" s="1"/>
  <c r="H51" i="7"/>
  <c r="H50" i="7"/>
  <c r="H49" i="7"/>
  <c r="H48" i="7"/>
  <c r="H47" i="7"/>
  <c r="H46" i="7"/>
  <c r="H45" i="7"/>
  <c r="H44" i="7"/>
  <c r="H43" i="7"/>
  <c r="H41" i="7"/>
  <c r="H40" i="7"/>
  <c r="H39" i="7"/>
  <c r="H38" i="7"/>
  <c r="H37" i="7"/>
  <c r="H36" i="7" s="1"/>
  <c r="H27" i="7"/>
  <c r="H14" i="7"/>
  <c r="H24" i="7" s="1"/>
  <c r="H123" i="7" l="1"/>
  <c r="H54" i="7"/>
  <c r="H124" i="7" s="1"/>
  <c r="H125" i="7" s="1"/>
  <c r="H145" i="7" s="1"/>
</calcChain>
</file>

<file path=xl/sharedStrings.xml><?xml version="1.0" encoding="utf-8"?>
<sst xmlns="http://schemas.openxmlformats.org/spreadsheetml/2006/main" count="621" uniqueCount="252">
  <si>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</si>
  <si>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</si>
  <si>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取得年度</t>
    <phoneticPr fontId="2"/>
  </si>
  <si>
    <t>使用目的等</t>
    <phoneticPr fontId="2"/>
  </si>
  <si>
    <t>取得価額</t>
    <rPh sb="0" eb="2">
      <t>シュトク</t>
    </rPh>
    <rPh sb="2" eb="4">
      <t>カガク</t>
    </rPh>
    <phoneticPr fontId="2"/>
  </si>
  <si>
    <t>減価償却累計額</t>
    <rPh sb="0" eb="2">
      <t>ゲンカ</t>
    </rPh>
    <rPh sb="2" eb="4">
      <t>ショウキャク</t>
    </rPh>
    <rPh sb="4" eb="7">
      <t>ルイケイガク</t>
    </rPh>
    <phoneticPr fontId="2"/>
  </si>
  <si>
    <t>（記載上の留意事項）</t>
  </si>
  <si>
    <t>・土地、建物が複数ある場合には、科目を拠点区分毎に分けて記載するものとする。</t>
  </si>
  <si>
    <t>・同一の科目について控除対象財産に該当し得るものと、該当し得ないものが含まれる場合には、分けて記載するものとする。</t>
  </si>
  <si>
    <t>・科目を分けて記載した場合は、小計欄を設けて、「貸借対照表価額」欄と一致させる。</t>
  </si>
  <si>
    <t>・「使用目的等」欄には、社会福祉法第55条の2の規定に基づく社会福祉充実残額の算定に必要な控除対象財産の判定を行うため、各資産の使用目的を簡潔に記載する。</t>
  </si>
  <si>
    <t>　なお、負債については、「使用目的等」欄の記載を要しない。</t>
  </si>
  <si>
    <t>・｢貸借対照表価額｣欄は、｢取得価額｣欄と｢減価償却累計額｣欄の差額と同額になることに留意する。</t>
  </si>
  <si>
    <t>・建物についてのみ｢取得年度｣欄を記載する。</t>
  </si>
  <si>
    <t>・減価償却資産（有形固定資産に限る）については、｢減価償却累計額｣欄を記載する。なお、減価償却累計額には、減損損失累計額を含むものとする。</t>
  </si>
  <si>
    <t>　また、ソフトウェアについては、取得価額から貸借対照表価額を控除して得た額を「減価償却累計額」欄に記載する。</t>
  </si>
  <si>
    <t>・車輌運搬具の○○には会社名と車種を記載すること。車輌番号は任意記載とする。</t>
  </si>
  <si>
    <t>・預金に関する口座番号は任意記載とする。</t>
  </si>
  <si>
    <t>貸借対照表価額</t>
    <rPh sb="0" eb="2">
      <t>タイシャク</t>
    </rPh>
    <rPh sb="2" eb="5">
      <t>タイショウヒョウ</t>
    </rPh>
    <rPh sb="5" eb="7">
      <t>カガク</t>
    </rPh>
    <phoneticPr fontId="2"/>
  </si>
  <si>
    <t/>
  </si>
  <si>
    <t>別紙4</t>
  </si>
  <si>
    <t>Ⅰ 資産の部</t>
  </si>
  <si>
    <t>　１ 流動資産</t>
  </si>
  <si>
    <t>　　現金預金</t>
  </si>
  <si>
    <t>　　　現    金</t>
  </si>
  <si>
    <t>現金手許有高</t>
  </si>
  <si>
    <t>―</t>
  </si>
  <si>
    <t>運転資金として</t>
  </si>
  <si>
    <t>　　　普通預金</t>
  </si>
  <si>
    <t>足利銀行足利支店他</t>
  </si>
  <si>
    <t>　　　定期預金</t>
  </si>
  <si>
    <t>足利小山信用金庫北支店</t>
  </si>
  <si>
    <t>小計</t>
  </si>
  <si>
    <t>　　事業未収金</t>
  </si>
  <si>
    <t>各施設・事業</t>
  </si>
  <si>
    <t>　　貯 蔵 品</t>
  </si>
  <si>
    <t>　　商品・製品</t>
  </si>
  <si>
    <t>社会就労センターきたざと</t>
  </si>
  <si>
    <t>仕入商品等在庫</t>
  </si>
  <si>
    <t>　　原 材 料</t>
  </si>
  <si>
    <t>製造製品用材料（ﾊﾟﾝ、ｸｯｷｰ等）</t>
  </si>
  <si>
    <t>　　立 替 金</t>
  </si>
  <si>
    <t>　　前 払 金</t>
  </si>
  <si>
    <t>次年度4月分家賃等</t>
  </si>
  <si>
    <t>　　前払費用</t>
  </si>
  <si>
    <t>保険料等</t>
  </si>
  <si>
    <t>流動資産合計</t>
  </si>
  <si>
    <t>　２ 固定資産</t>
  </si>
  <si>
    <t>　(１) (基本財産)</t>
  </si>
  <si>
    <t>　　土    地</t>
  </si>
  <si>
    <t>足利市利保町字宮前49-4、42-4</t>
  </si>
  <si>
    <t>第2種社会福祉事業である社会就労ｾﾝﾀｰきたざと施設に使用している。</t>
  </si>
  <si>
    <t>足利市利保町字宮前32-3、32-4、41-3、42-3大月町字西耕地1035-2</t>
  </si>
  <si>
    <t>第2種社会福祉事業である社会就労ｾﾝﾀｰきたざと・ﾃﾞｲｱｸﾃｨﾋﾞﾃｨWIN施設に使用している。</t>
  </si>
  <si>
    <t>足利市利保町字宮前50-4、58-3、59-4、62-5</t>
  </si>
  <si>
    <t>第2種社会福祉事業である社会就労ｾﾝﾀｰきたざと・ﾃﾞｲｱｸﾃｨﾋﾞﾃｨWIN等運動場に使用してい</t>
  </si>
  <si>
    <t>足利市県町字十二社1507、1508</t>
  </si>
  <si>
    <t>第2種社会福祉事業であるｾﾙﾌﾟみなみ施設に使用している。</t>
  </si>
  <si>
    <t>足利市島田町字権現801、803</t>
  </si>
  <si>
    <t>第1種・第2種社会福祉事業である特別養護老人ﾎｰﾑ青空等施設に使用している。</t>
  </si>
  <si>
    <t>足利市足利市島田町字権現805、807、809-1</t>
  </si>
  <si>
    <t>第2種社会福祉事業であるふくい保育園に使用している。</t>
  </si>
  <si>
    <t>足利市元学町830-12、803-13、830-36、有楽町834-5</t>
  </si>
  <si>
    <t>第2種社会福祉事業であるｾﾙﾌﾟ絆等施設に使用している。</t>
  </si>
  <si>
    <t>　　建    物</t>
  </si>
  <si>
    <t>足利市利保町字宮前49-4鉄筋ｺﾝｸﾘｰﾄ造陸屋根平家建</t>
  </si>
  <si>
    <t>1985年度</t>
  </si>
  <si>
    <t>足利市利保町字宮前49-4鉄骨造亜鉛ﾒｯｷ鋼板葺平家建</t>
  </si>
  <si>
    <t>1988年度</t>
  </si>
  <si>
    <t>第2種社会福祉事業である社会就労ｾﾝﾀｰきたざと倉庫車庫に使用している。</t>
  </si>
  <si>
    <t>足利市利保町字宮前49-4軽量鉄骨造亜鉛ﾒｯｷ鋼板葺平家建</t>
  </si>
  <si>
    <t>1990年度</t>
  </si>
  <si>
    <t>第2種社会福祉事業である社会就労ｾﾝﾀｰきたざと等外ﾄｲﾚに使用している。</t>
  </si>
  <si>
    <t>足利市利保町字宮前42-3鉄骨造亜鉛ﾒｯｷ鋼板葺2階建</t>
  </si>
  <si>
    <t>1991年度</t>
  </si>
  <si>
    <t>第2種社会福祉事業である社会就労ｾﾝﾀｰきたざと等施設に使用している。</t>
  </si>
  <si>
    <t>足利市有楽町834-6木造ｽﾄﾚｰﾄ葺2階建</t>
  </si>
  <si>
    <t>1995年度</t>
  </si>
  <si>
    <t>第2種社会福祉事業であるドナルド施設に使用している。</t>
  </si>
  <si>
    <t>足利市利保町字宮前41-3鉄筋造陸屋根･亜鉛ﾒｯｷ鋼板葺3階建</t>
  </si>
  <si>
    <t>1997年度</t>
  </si>
  <si>
    <t>第2種社会福祉事業であるﾃﾞｲｱｸﾃｨﾋﾞﾃｨWIN等施設に使用している。</t>
  </si>
  <si>
    <t>足利市利保町字宮前41-3避難用スロープ</t>
  </si>
  <si>
    <t>1999年度</t>
  </si>
  <si>
    <t>足利市利保町字宮前41-3連絡通路</t>
  </si>
  <si>
    <t>2001年度</t>
  </si>
  <si>
    <t>足利市県町字十二社1507木造亜鉛ﾒｯｷ鋼板葺平家建</t>
  </si>
  <si>
    <t>2006年度</t>
  </si>
  <si>
    <t>足利市島田町字権現803鉄筋ｺﾝｸﾘｰﾄ造ｱﾙﾐﾆｭｰﾑ板葺2階建</t>
  </si>
  <si>
    <t>2007年度</t>
  </si>
  <si>
    <t>足利市県町字十二社1507木造亜鉛ﾒｯｷ鋼板葺2階建</t>
  </si>
  <si>
    <t>足利市元学町803-13木造かわらぶき平家建</t>
  </si>
  <si>
    <t>2010年度</t>
  </si>
  <si>
    <t>足利市有楽町834-5鉄骨・軽量鉄骨亜鉛ﾒｯｷ鋼板葺2階建</t>
  </si>
  <si>
    <t>2011年度</t>
  </si>
  <si>
    <t>足利島田町字権現807鉄骨造ｽﾄﾚｰﾄ葺平家建</t>
  </si>
  <si>
    <t>2013年度</t>
  </si>
  <si>
    <t>　　定期預金</t>
  </si>
  <si>
    <t>足利銀行足利支店</t>
  </si>
  <si>
    <t>法人設立時に必要とされた額</t>
  </si>
  <si>
    <t>通帳開設時に必要とされた出資金</t>
  </si>
  <si>
    <t>基本財産合計</t>
  </si>
  <si>
    <t>　(２) (その他の固定資産）</t>
  </si>
  <si>
    <t>足利市利保町49-4ﾌﾟﾛﾊﾟﾝｶﾞｽﾎﾞﾝﾍﾞ庫</t>
  </si>
  <si>
    <t>足利市利保町字宮前41-3連絡通路照明機器</t>
  </si>
  <si>
    <t>足利市元学町830-14自動火災報知機</t>
  </si>
  <si>
    <t>2008年度</t>
  </si>
  <si>
    <t>足利市元学町830-14ｽﾌﾟﾘﾝｸﾗｰ（湿式）</t>
  </si>
  <si>
    <t>足利市元学町830-14誘導灯</t>
  </si>
  <si>
    <t>足利市元学町830-14冷暖房ﾙｰﾑｴｱｺﾝ</t>
  </si>
  <si>
    <t>足利市島田町803プレハブ物置</t>
  </si>
  <si>
    <t>足利島田町字権現807ﾌﾟﾚﾊﾌﾞ物置</t>
  </si>
  <si>
    <t>足利市利保町42-3空調設備</t>
  </si>
  <si>
    <t>2014年度</t>
  </si>
  <si>
    <t>第2種社会福祉事業であるﾋﾞﾀﾐﾝｸﾗﾌﾞ施設に使用している。</t>
  </si>
  <si>
    <t>足利市朝倉町2-21-16ｷｯｽﾞﾋﾟｱ内装設備</t>
  </si>
  <si>
    <t>公共事業である足利市屋内子ども遊び場設備運営事業に使用している。</t>
  </si>
  <si>
    <t>足利有楽町834-6玄関ドア</t>
  </si>
  <si>
    <t>2015年度</t>
  </si>
  <si>
    <t>足利有楽町834-6勝手口ドア</t>
  </si>
  <si>
    <t>足利市朝倉町2-21-16</t>
  </si>
  <si>
    <t>公共事業である足利市子ども映像ﾒﾃﾞｨｱｱｰﾄ事業に使用している。</t>
  </si>
  <si>
    <t>足利市利保町字宮前41-3本部棟2階ﾄﾞｱ</t>
  </si>
  <si>
    <t>2016年度</t>
  </si>
  <si>
    <t>足利市島田町803物置</t>
  </si>
  <si>
    <t>　　構 築 物</t>
  </si>
  <si>
    <t>足利市利保町49-4外</t>
  </si>
  <si>
    <t>足利市元学町803-13、有楽町834-5</t>
  </si>
  <si>
    <t>足利市県町字十二社1507</t>
  </si>
  <si>
    <t>足利市利保町41-3外</t>
  </si>
  <si>
    <t>足利市島田町803</t>
  </si>
  <si>
    <t>足利市島田町807</t>
  </si>
  <si>
    <t>足利市利保町42-3</t>
  </si>
  <si>
    <t>　　機械及び装置</t>
  </si>
  <si>
    <t>足利市利保町49-4</t>
  </si>
  <si>
    <t>　　車輌運搬具</t>
  </si>
  <si>
    <t>日野ｴｺﾎﾟﾘｽﾊﾞﾝ3台他ﾄﾗｯｸ等6台</t>
  </si>
  <si>
    <t>就労支援事業用（きたざと）</t>
  </si>
  <si>
    <t>ｽｽﾞｷ軽自動車他2台</t>
  </si>
  <si>
    <t>就労支援事業用（ｾﾙﾌﾟ絆）</t>
  </si>
  <si>
    <t>利用者送迎用（WIN）</t>
  </si>
  <si>
    <t>利用者送迎用等（みなみ）</t>
  </si>
  <si>
    <t>利用者送迎用（青空）</t>
  </si>
  <si>
    <t>利用者送迎用（ﾋﾞﾀﾐﾝｸﾗﾌﾞ）</t>
  </si>
  <si>
    <t>　　器具及び備品</t>
  </si>
  <si>
    <t>厨房機器、電化製品等</t>
  </si>
  <si>
    <t>　　権    利</t>
  </si>
  <si>
    <t>　　ソフトウェア</t>
  </si>
  <si>
    <t>請求ｿﾌﾄ、会計ｿﾌﾄ等</t>
  </si>
  <si>
    <t>　　退職給付引当資産</t>
  </si>
  <si>
    <t>栃木県退職共済制度に係る退職給付引当金等</t>
  </si>
  <si>
    <t>　　移行時特別積立資産</t>
  </si>
  <si>
    <t>ﾃﾞｲｱｸﾃｨﾋﾞﾃｨWIN移行時の積立</t>
  </si>
  <si>
    <t>　　人件費積立資産</t>
  </si>
  <si>
    <t>将来における職員に支給する人件費充てるための積み立てている定期預金</t>
  </si>
  <si>
    <t>　　修繕積立資産</t>
  </si>
  <si>
    <t>　　備品等購入積立資産</t>
  </si>
  <si>
    <t>将来における固定資産物品又は備品の購入費に充てるために積み立てている定期預金</t>
  </si>
  <si>
    <t>　　施設整備等積立資産</t>
  </si>
  <si>
    <t>足利銀行足利支店、足利小山信用金庫</t>
  </si>
  <si>
    <t>　　工賃変動積立資産</t>
  </si>
  <si>
    <t>一定の工賃水準を利用者に保障するため積み立てている定期預金</t>
  </si>
  <si>
    <t>　　設備等整備積立資産</t>
  </si>
  <si>
    <t>就労支援事業を安定的かつ円滑に継続するために積み立てている定期預金</t>
  </si>
  <si>
    <t>　　保育所・施設設備整備積立資産</t>
  </si>
  <si>
    <t>　　差入保証金</t>
  </si>
  <si>
    <t>足利市屋内子ども遊び場設置運営事業</t>
  </si>
  <si>
    <t>ｷｯｽﾞﾋﾟｱあしかがの建物賃貸契約等における保証金</t>
  </si>
  <si>
    <t>　　長期前払費用</t>
  </si>
  <si>
    <t>特別養護老人ﾎｰﾑ青空</t>
  </si>
  <si>
    <t>ｼﾙﾊﾞｰ新報年間購読料</t>
  </si>
  <si>
    <t>　　その他の固定資産</t>
  </si>
  <si>
    <t>車輌等のﾘｻｲｸﾙ料</t>
  </si>
  <si>
    <t>　　　　リサイクル料</t>
  </si>
  <si>
    <t>保証料償却</t>
  </si>
  <si>
    <t>　　　　その他</t>
  </si>
  <si>
    <t>その他の固定資産合計</t>
  </si>
  <si>
    <t>固定資産合計</t>
  </si>
  <si>
    <t>資産の部合計</t>
  </si>
  <si>
    <t>Ⅱ 負債の部</t>
  </si>
  <si>
    <t>　１ 流動負債</t>
  </si>
  <si>
    <t>　　事業未払金</t>
  </si>
  <si>
    <t>各施設・事業の光熱水費、購入業者等の未支払等</t>
  </si>
  <si>
    <t>　　1年以内返済予定設備資金借入金</t>
  </si>
  <si>
    <t>　　預 り 金</t>
  </si>
  <si>
    <t>　　職員預り金</t>
  </si>
  <si>
    <t>　　前 受 金</t>
  </si>
  <si>
    <t>　　賞与引当金</t>
  </si>
  <si>
    <t>職員賞与引当金</t>
  </si>
  <si>
    <t>流動負債合計</t>
  </si>
  <si>
    <t>　２ 固定負債</t>
  </si>
  <si>
    <t>　　設備資金借入金</t>
  </si>
  <si>
    <t>　　退職給付引当金</t>
  </si>
  <si>
    <t>栃木県退職共済制度他</t>
  </si>
  <si>
    <t>固定負債合計</t>
  </si>
  <si>
    <t>負債の部合計</t>
  </si>
  <si>
    <t>差引純資産</t>
  </si>
  <si>
    <t>　　無形リース資産</t>
    <rPh sb="2" eb="4">
      <t>ムケイ</t>
    </rPh>
    <rPh sb="7" eb="9">
      <t>シサン</t>
    </rPh>
    <phoneticPr fontId="2"/>
  </si>
  <si>
    <t>　　投資有価証券</t>
    <phoneticPr fontId="2"/>
  </si>
  <si>
    <t>　　未収金</t>
    <phoneticPr fontId="2"/>
  </si>
  <si>
    <t>園児避難用（ふくい保育園）</t>
    <rPh sb="0" eb="2">
      <t>エンジ</t>
    </rPh>
    <rPh sb="2" eb="5">
      <t>ヒナンヨウ</t>
    </rPh>
    <rPh sb="9" eb="12">
      <t>ホイクエン</t>
    </rPh>
    <phoneticPr fontId="2"/>
  </si>
  <si>
    <t>　　リース債務</t>
    <rPh sb="5" eb="7">
      <t>サイム</t>
    </rPh>
    <phoneticPr fontId="2"/>
  </si>
  <si>
    <t xml:space="preserve">        財 産 目 録</t>
    <phoneticPr fontId="2"/>
  </si>
  <si>
    <t>(法人名) 社会福祉法人 足利むつみ会</t>
    <phoneticPr fontId="2"/>
  </si>
  <si>
    <t>足利市朝倉町2-21-16ﾒﾃﾞｨｱｱｰﾄ内装設備</t>
    <rPh sb="21" eb="23">
      <t>ナイソウ</t>
    </rPh>
    <rPh sb="23" eb="25">
      <t>セツビ</t>
    </rPh>
    <phoneticPr fontId="2"/>
  </si>
  <si>
    <t>日産ｷｬﾗﾊﾞﾝ4台他軽自動車1台</t>
    <phoneticPr fontId="2"/>
  </si>
  <si>
    <t>特別養護老人ﾎｰﾑ青空</t>
    <phoneticPr fontId="2"/>
  </si>
  <si>
    <t>　　1年以内返済予定リース債務</t>
    <rPh sb="13" eb="15">
      <t>サイム</t>
    </rPh>
    <phoneticPr fontId="2"/>
  </si>
  <si>
    <t>社会就労センターきたざと、ｾﾙﾌﾟ絆、ｾﾙﾌﾟみなみ</t>
    <phoneticPr fontId="2"/>
  </si>
  <si>
    <t>源泉所得税、住民税他</t>
    <rPh sb="6" eb="9">
      <t>ジュウミンゼイ</t>
    </rPh>
    <phoneticPr fontId="2"/>
  </si>
  <si>
    <t>足利市朝倉町2-21-16ｷｯｽﾞﾋﾟｱ ｸﾗｲﾐﾝｸﾞ設置</t>
    <rPh sb="28" eb="30">
      <t>セッチ</t>
    </rPh>
    <phoneticPr fontId="2"/>
  </si>
  <si>
    <t>2019年度</t>
    <phoneticPr fontId="2"/>
  </si>
  <si>
    <t>　　有形リース資産</t>
    <rPh sb="2" eb="4">
      <t>ユウケイ</t>
    </rPh>
    <rPh sb="7" eb="9">
      <t>シサン</t>
    </rPh>
    <phoneticPr fontId="2"/>
  </si>
  <si>
    <t>請求システム</t>
    <phoneticPr fontId="2"/>
  </si>
  <si>
    <t>　　徴収不能引当金</t>
    <rPh sb="2" eb="6">
      <t>チョウシュウフノウ</t>
    </rPh>
    <rPh sb="6" eb="9">
      <t>ヒキアテキン</t>
    </rPh>
    <phoneticPr fontId="2"/>
  </si>
  <si>
    <t>ｾﾙﾌﾟみなみ</t>
    <phoneticPr fontId="2"/>
  </si>
  <si>
    <t>利用者送迎用、就労支援事業用（ｾﾙﾌﾟ絆）</t>
    <rPh sb="0" eb="3">
      <t>リヨウシャ</t>
    </rPh>
    <rPh sb="3" eb="5">
      <t>ソウゲイ</t>
    </rPh>
    <rPh sb="5" eb="6">
      <t>ヨウ</t>
    </rPh>
    <rPh sb="7" eb="9">
      <t>シュウロウ</t>
    </rPh>
    <rPh sb="9" eb="11">
      <t>シエン</t>
    </rPh>
    <phoneticPr fontId="2"/>
  </si>
  <si>
    <t>利用者送迎用、就労支援事業用（きたざと）</t>
    <rPh sb="7" eb="9">
      <t>シュウロウ</t>
    </rPh>
    <rPh sb="9" eb="13">
      <t>シエンジギョウ</t>
    </rPh>
    <rPh sb="13" eb="14">
      <t>ヨウ</t>
    </rPh>
    <phoneticPr fontId="2"/>
  </si>
  <si>
    <t>乳母車等</t>
    <rPh sb="0" eb="3">
      <t>ウバグルマ</t>
    </rPh>
    <rPh sb="3" eb="4">
      <t>トウ</t>
    </rPh>
    <phoneticPr fontId="2"/>
  </si>
  <si>
    <t>日産軽自動車等 3台</t>
    <rPh sb="6" eb="7">
      <t>トウ</t>
    </rPh>
    <rPh sb="9" eb="10">
      <t>ダイ</t>
    </rPh>
    <phoneticPr fontId="2"/>
  </si>
  <si>
    <t>2020年度</t>
    <rPh sb="4" eb="6">
      <t>ネンド</t>
    </rPh>
    <phoneticPr fontId="2"/>
  </si>
  <si>
    <t>足利市朝倉町2-21-16改修工事（新受付・新ﾍﾞﾋﾞｰｺｰﾅｰ等）</t>
    <rPh sb="13" eb="17">
      <t>カイシュウコウジ</t>
    </rPh>
    <rPh sb="18" eb="21">
      <t>シンウケツケ</t>
    </rPh>
    <rPh sb="22" eb="23">
      <t>シン</t>
    </rPh>
    <rPh sb="32" eb="33">
      <t>トウ</t>
    </rPh>
    <phoneticPr fontId="2"/>
  </si>
  <si>
    <t>足利市利保町４９－４平屋作業棟屋根改修工事</t>
    <rPh sb="10" eb="12">
      <t>ヒラヤ</t>
    </rPh>
    <rPh sb="12" eb="15">
      <t>サギョウトウ</t>
    </rPh>
    <rPh sb="15" eb="21">
      <t>ヤネカイシュウコウジ</t>
    </rPh>
    <phoneticPr fontId="2"/>
  </si>
  <si>
    <t>電話加入権、水道加入金等、ｼｽﾃﾑｸﾗｲｱﾝﾄ使用権</t>
    <rPh sb="23" eb="26">
      <t>シヨウケン</t>
    </rPh>
    <phoneticPr fontId="2"/>
  </si>
  <si>
    <t>足利銀行足利支店</t>
    <phoneticPr fontId="2"/>
  </si>
  <si>
    <t>設備等整備積立金受取利息</t>
    <rPh sb="0" eb="2">
      <t>セツビ</t>
    </rPh>
    <rPh sb="2" eb="3">
      <t>トウ</t>
    </rPh>
    <rPh sb="3" eb="5">
      <t>セイビ</t>
    </rPh>
    <rPh sb="8" eb="10">
      <t>ウケトリ</t>
    </rPh>
    <rPh sb="10" eb="12">
      <t>リソク</t>
    </rPh>
    <phoneticPr fontId="2"/>
  </si>
  <si>
    <t>医療費等</t>
    <rPh sb="0" eb="3">
      <t>イリョウヒ</t>
    </rPh>
    <rPh sb="3" eb="4">
      <t>トウ</t>
    </rPh>
    <phoneticPr fontId="2"/>
  </si>
  <si>
    <t>特別養護老人ﾎｰﾑ青空、ﾋﾞﾀﾐﾝｸﾗﾌﾞ</t>
    <phoneticPr fontId="2"/>
  </si>
  <si>
    <t>ふくい保育園</t>
    <rPh sb="3" eb="6">
      <t>ホイクエン</t>
    </rPh>
    <phoneticPr fontId="2"/>
  </si>
  <si>
    <t>備蓄品</t>
    <rPh sb="0" eb="2">
      <t>ビチク</t>
    </rPh>
    <rPh sb="2" eb="3">
      <t>ヒン</t>
    </rPh>
    <phoneticPr fontId="2"/>
  </si>
  <si>
    <t>請求システム、デッキオーブン等</t>
    <rPh sb="0" eb="2">
      <t>セイキュウ</t>
    </rPh>
    <rPh sb="14" eb="15">
      <t>トウ</t>
    </rPh>
    <phoneticPr fontId="2"/>
  </si>
  <si>
    <t>　　仮受金</t>
    <rPh sb="2" eb="4">
      <t>カリウ</t>
    </rPh>
    <rPh sb="4" eb="5">
      <t>キン</t>
    </rPh>
    <phoneticPr fontId="2"/>
  </si>
  <si>
    <t>　　その他の未払金</t>
    <rPh sb="4" eb="5">
      <t>タ</t>
    </rPh>
    <rPh sb="6" eb="9">
      <t>ミハライキン</t>
    </rPh>
    <phoneticPr fontId="2"/>
  </si>
  <si>
    <t>令和３年度消費税</t>
    <rPh sb="0" eb="2">
      <t>レイワ</t>
    </rPh>
    <rPh sb="3" eb="5">
      <t>ネンド</t>
    </rPh>
    <rPh sb="5" eb="8">
      <t>ショウヒゼイ</t>
    </rPh>
    <phoneticPr fontId="2"/>
  </si>
  <si>
    <t>足利銀行、足利小山信用金庫</t>
    <phoneticPr fontId="2"/>
  </si>
  <si>
    <t>特別養護老人ホーム青空 請求ｼｽﾃﾑ、セルプ絆 デッキオーブン等</t>
    <rPh sb="0" eb="2">
      <t>トクベツ</t>
    </rPh>
    <rPh sb="2" eb="4">
      <t>ヨウゴ</t>
    </rPh>
    <rPh sb="4" eb="6">
      <t>ロウジン</t>
    </rPh>
    <rPh sb="9" eb="11">
      <t>アオゾラ</t>
    </rPh>
    <rPh sb="12" eb="14">
      <t>セイキュウ</t>
    </rPh>
    <rPh sb="22" eb="23">
      <t>キズナ</t>
    </rPh>
    <rPh sb="31" eb="32">
      <t>トウ</t>
    </rPh>
    <phoneticPr fontId="2"/>
  </si>
  <si>
    <t>特別養護老人ﾎｰﾑ青空、就労センターきたざと</t>
    <rPh sb="12" eb="14">
      <t>シュウロウ</t>
    </rPh>
    <phoneticPr fontId="2"/>
  </si>
  <si>
    <t>日産ﾏｲｸﾛﾊﾞｽ1台</t>
    <rPh sb="10" eb="11">
      <t>ダイ</t>
    </rPh>
    <phoneticPr fontId="2"/>
  </si>
  <si>
    <t>ﾎﾝﾀﾞｽﾃｯﾌﾟﾜｺﾞﾝ等4台他軽自動車等4台、ﾄﾗｯｸ等5台</t>
    <rPh sb="13" eb="14">
      <t>トウ</t>
    </rPh>
    <rPh sb="15" eb="16">
      <t>ダイ</t>
    </rPh>
    <rPh sb="16" eb="17">
      <t>タ</t>
    </rPh>
    <rPh sb="17" eb="21">
      <t>ケイジドウシャ</t>
    </rPh>
    <rPh sb="21" eb="22">
      <t>トウ</t>
    </rPh>
    <rPh sb="23" eb="24">
      <t>ダイ</t>
    </rPh>
    <rPh sb="29" eb="30">
      <t>トウ</t>
    </rPh>
    <rPh sb="31" eb="32">
      <t>ダイ</t>
    </rPh>
    <phoneticPr fontId="2"/>
  </si>
  <si>
    <t>日産ﾏｲｸﾛﾊﾞｽ等2台他ﾜｺﾞﾝ車等5台軽自動車１台</t>
    <rPh sb="0" eb="2">
      <t>ニッサン</t>
    </rPh>
    <rPh sb="9" eb="10">
      <t>トウ</t>
    </rPh>
    <rPh sb="21" eb="25">
      <t>ケイジドウシャ</t>
    </rPh>
    <rPh sb="26" eb="27">
      <t>ダイ</t>
    </rPh>
    <phoneticPr fontId="2"/>
  </si>
  <si>
    <t>日産ｷｬﾗﾊﾞﾝ他5台軽自動車2台</t>
    <rPh sb="11" eb="15">
      <t>ケイジドウシャ</t>
    </rPh>
    <rPh sb="16" eb="17">
      <t>ダイ</t>
    </rPh>
    <phoneticPr fontId="2"/>
  </si>
  <si>
    <t>セルプ絆、WIN</t>
    <rPh sb="3" eb="4">
      <t>キズナ</t>
    </rPh>
    <phoneticPr fontId="2"/>
  </si>
  <si>
    <t>特別養護老人ﾎｰﾑ青空、WIN</t>
    <phoneticPr fontId="2"/>
  </si>
  <si>
    <t>2・3月分介護報酬、令和3年度退職給付金等</t>
    <phoneticPr fontId="2"/>
  </si>
  <si>
    <t>令和4年3月31日 現在</t>
    <rPh sb="0" eb="2">
      <t>レイワ</t>
    </rPh>
    <rPh sb="10" eb="12">
      <t>ゲンザイ</t>
    </rPh>
    <phoneticPr fontId="2"/>
  </si>
  <si>
    <t>令和２年度下請作業収入1･2月分回収不能見込額（富士商産）</t>
    <rPh sb="0" eb="2">
      <t>レイワ</t>
    </rPh>
    <rPh sb="3" eb="5">
      <t>ネンド</t>
    </rPh>
    <rPh sb="5" eb="7">
      <t>シタウケ</t>
    </rPh>
    <rPh sb="7" eb="9">
      <t>サギョウ</t>
    </rPh>
    <rPh sb="9" eb="11">
      <t>シュウニュウ</t>
    </rPh>
    <rPh sb="14" eb="15">
      <t>ガツ</t>
    </rPh>
    <rPh sb="15" eb="16">
      <t>ブン</t>
    </rPh>
    <rPh sb="16" eb="20">
      <t>カイシュウフノウ</t>
    </rPh>
    <rPh sb="20" eb="22">
      <t>ミコ</t>
    </rPh>
    <rPh sb="22" eb="23">
      <t>ガク</t>
    </rPh>
    <rPh sb="24" eb="26">
      <t>フジ</t>
    </rPh>
    <rPh sb="26" eb="27">
      <t>ショウ</t>
    </rPh>
    <rPh sb="27" eb="28">
      <t>サン</t>
    </rPh>
    <phoneticPr fontId="2"/>
  </si>
  <si>
    <t>デッキオーブン、厨房機器、複合機等</t>
    <rPh sb="8" eb="12">
      <t>チュウボウキキ</t>
    </rPh>
    <rPh sb="13" eb="16">
      <t>フクゴウキ</t>
    </rPh>
    <rPh sb="16" eb="17">
      <t>トウ</t>
    </rPh>
    <phoneticPr fontId="2"/>
  </si>
  <si>
    <t xml:space="preserve">将来における建物及び建物付属設備又は機械機器等備品の修理に充てるために積み立てている定期預金
</t>
    <rPh sb="42" eb="46">
      <t>テイキヨキン</t>
    </rPh>
    <phoneticPr fontId="2"/>
  </si>
  <si>
    <t>建物、設備及び機械器具等備品の整備・修繕、環境の改善等に要する費用等に充てるために積み立てている定期預金</t>
    <rPh sb="41" eb="42">
      <t>ツ</t>
    </rPh>
    <rPh sb="43" eb="44">
      <t>タ</t>
    </rPh>
    <rPh sb="48" eb="52">
      <t>テイキヨキン</t>
    </rPh>
    <phoneticPr fontId="2"/>
  </si>
  <si>
    <t>副食代等</t>
    <rPh sb="0" eb="2">
      <t>フクショク</t>
    </rPh>
    <rPh sb="2" eb="3">
      <t>ダイ</t>
    </rPh>
    <rPh sb="3" eb="4">
      <t>トウ</t>
    </rPh>
    <phoneticPr fontId="2"/>
  </si>
  <si>
    <t>社会就労センターきたざと</t>
    <phoneticPr fontId="2"/>
  </si>
  <si>
    <t>保育所の建物、設備の整備・修繕、環境の改善等に要する経費に充てるために積み立てている定期預金</t>
    <rPh sb="42" eb="46">
      <t>テイキヨキン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</si>
</sst>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9"/>
      <name val="ＭＳ 明朝"/>
      <family val="1"/>
      <charset val="128"/>
    </font>
    <font>
      <b/>
      <sz val="11"/>
      <name val="ＭＳ 明朝"/>
      <family val="1"/>
      <charset val="128"/>
    </font>
    <font>
      <sz val="8"/>
      <name val="ＭＳ Ｐゴシック"/>
      <family val="3"/>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20"/>
      <name val="ＭＳ Ｐゴシック"/>
      <family val="3"/>
      <charset val="128"/>
    </font>
    <font>
      <sz val="11"/>
      <color indexed="17"/>
      <name val="ＭＳ Ｐゴシック"/>
      <family val="3"/>
      <charset val="128"/>
    </font>
    <font>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diagonalUp="1">
      <left/>
      <right style="hair">
        <color indexed="64"/>
      </right>
      <top/>
      <bottom/>
      <diagonal style="hair">
        <color indexed="64"/>
      </diagonal>
    </border>
    <border>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4" fillId="0" borderId="0" applyNumberFormat="0" applyFill="0" applyBorder="0" applyAlignment="0" applyProtection="0"/>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0" borderId="0" applyNumberFormat="0" applyFill="0" applyBorder="0" applyAlignment="0" applyProtection="0"/>
    <xf numFmtId="0" fontId="27" fillId="4" borderId="0" applyNumberFormat="0" applyBorder="0" applyAlignment="0" applyProtection="0">
      <alignment vertical="center"/>
    </xf>
  </cellStyleXfs>
  <cellXfs count="79">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xf numFmtId="0" fontId="3" fillId="0" borderId="0" xfId="0" applyFont="1" applyAlignment="1"/>
    <xf numFmtId="0" fontId="7" fillId="0" borderId="0" xfId="0" applyFont="1"/>
    <xf numFmtId="0" fontId="8" fillId="0" borderId="0" xfId="0" applyFont="1"/>
    <xf numFmtId="0" fontId="0" fillId="0" borderId="0" xfId="0" applyAlignment="1">
      <alignment shrinkToFit="1"/>
    </xf>
    <xf numFmtId="0" fontId="6" fillId="0" borderId="0" xfId="0" applyFont="1" applyAlignment="1">
      <alignment horizontal="righ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3" fontId="5" fillId="0" borderId="11"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Fill="1" applyBorder="1" applyAlignment="1">
      <alignment horizontal="left" vertical="center" shrinkToFit="1"/>
    </xf>
    <xf numFmtId="0" fontId="28" fillId="0" borderId="14" xfId="0" applyNumberFormat="1" applyFont="1" applyBorder="1" applyAlignment="1">
      <alignment horizontal="left" vertical="center" shrinkToFit="1"/>
    </xf>
    <xf numFmtId="0" fontId="28" fillId="0" borderId="14" xfId="0" applyNumberFormat="1" applyFont="1" applyBorder="1" applyAlignment="1">
      <alignment horizontal="center" vertical="center" shrinkToFit="1"/>
    </xf>
    <xf numFmtId="3" fontId="28" fillId="0" borderId="14" xfId="0" applyNumberFormat="1" applyFont="1" applyBorder="1" applyAlignment="1">
      <alignment horizontal="right" vertical="center" shrinkToFit="1"/>
    </xf>
    <xf numFmtId="3" fontId="28" fillId="0" borderId="10" xfId="0" applyNumberFormat="1" applyFont="1" applyBorder="1" applyAlignment="1">
      <alignment horizontal="right" vertical="center" shrinkToFit="1"/>
    </xf>
    <xf numFmtId="0" fontId="28" fillId="0" borderId="15" xfId="0" applyNumberFormat="1" applyFont="1" applyBorder="1" applyAlignment="1">
      <alignment horizontal="left" vertical="center" shrinkToFit="1"/>
    </xf>
    <xf numFmtId="0" fontId="5" fillId="0" borderId="11" xfId="0" applyFont="1" applyBorder="1" applyAlignment="1">
      <alignment horizontal="right" vertical="center" shrinkToFit="1"/>
    </xf>
    <xf numFmtId="0" fontId="5" fillId="0" borderId="11" xfId="0" applyFont="1" applyFill="1" applyBorder="1" applyAlignment="1">
      <alignment horizontal="left" vertical="center" shrinkToFit="1"/>
    </xf>
    <xf numFmtId="0" fontId="5" fillId="0" borderId="0" xfId="0" applyFont="1" applyBorder="1" applyAlignment="1">
      <alignment horizontal="center" vertical="center" shrinkToFit="1"/>
    </xf>
    <xf numFmtId="3" fontId="28" fillId="0" borderId="0" xfId="0" applyNumberFormat="1" applyFont="1" applyBorder="1" applyAlignment="1">
      <alignment horizontal="right" vertical="center" shrinkToFit="1"/>
    </xf>
    <xf numFmtId="176" fontId="5" fillId="0" borderId="0" xfId="0" applyNumberFormat="1" applyFont="1" applyBorder="1" applyAlignment="1">
      <alignment horizontal="right" vertical="center" shrinkToFit="1"/>
    </xf>
    <xf numFmtId="176" fontId="28"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3" fontId="28" fillId="0" borderId="0" xfId="0" applyNumberFormat="1" applyFont="1" applyFill="1" applyBorder="1" applyAlignment="1">
      <alignment horizontal="right" vertical="center" shrinkToFit="1"/>
    </xf>
    <xf numFmtId="0" fontId="5" fillId="0" borderId="16" xfId="0" applyFont="1" applyBorder="1" applyAlignment="1">
      <alignment horizontal="left" vertical="center" shrinkToFit="1"/>
    </xf>
    <xf numFmtId="0" fontId="5" fillId="0" borderId="16" xfId="0" applyFont="1" applyBorder="1" applyAlignment="1">
      <alignment horizontal="center" vertical="center" shrinkToFit="1"/>
    </xf>
    <xf numFmtId="3" fontId="5" fillId="0" borderId="16" xfId="0" applyNumberFormat="1" applyFont="1" applyBorder="1" applyAlignment="1">
      <alignment horizontal="right" vertical="center" shrinkToFit="1"/>
    </xf>
    <xf numFmtId="176" fontId="28" fillId="0" borderId="16" xfId="0" applyNumberFormat="1" applyFont="1" applyBorder="1" applyAlignment="1">
      <alignment horizontal="right" vertical="center" shrinkToFit="1"/>
    </xf>
    <xf numFmtId="0" fontId="5" fillId="0" borderId="16" xfId="0" applyFont="1" applyFill="1" applyBorder="1" applyAlignment="1">
      <alignment horizontal="left" vertical="center" shrinkToFit="1"/>
    </xf>
    <xf numFmtId="3" fontId="28" fillId="0" borderId="16" xfId="0" applyNumberFormat="1" applyFont="1" applyBorder="1" applyAlignment="1">
      <alignment horizontal="right" vertical="center" shrinkToFit="1"/>
    </xf>
    <xf numFmtId="3" fontId="5" fillId="0" borderId="11" xfId="0" applyNumberFormat="1" applyFont="1" applyFill="1" applyBorder="1" applyAlignment="1">
      <alignment horizontal="right" vertical="center" shrinkToFit="1"/>
    </xf>
    <xf numFmtId="0" fontId="28" fillId="0" borderId="16" xfId="0" applyNumberFormat="1" applyFont="1" applyBorder="1" applyAlignment="1">
      <alignment horizontal="left" vertical="center" shrinkToFit="1"/>
    </xf>
    <xf numFmtId="0" fontId="28" fillId="0" borderId="16" xfId="0" applyNumberFormat="1" applyFont="1" applyBorder="1" applyAlignment="1">
      <alignment horizontal="center" vertical="center" shrinkToFit="1"/>
    </xf>
    <xf numFmtId="0" fontId="5" fillId="0" borderId="12" xfId="0" applyFont="1" applyFill="1" applyBorder="1" applyAlignment="1">
      <alignment horizontal="left" vertical="center" shrinkToFit="1"/>
    </xf>
    <xf numFmtId="0" fontId="0" fillId="0" borderId="0" xfId="0" applyBorder="1"/>
    <xf numFmtId="0" fontId="5" fillId="0" borderId="18" xfId="0" applyFont="1" applyBorder="1" applyAlignment="1">
      <alignment horizontal="center" vertical="center" shrinkToFit="1"/>
    </xf>
    <xf numFmtId="0" fontId="28" fillId="0" borderId="17" xfId="0" applyNumberFormat="1" applyFont="1" applyBorder="1" applyAlignment="1">
      <alignment horizontal="left" vertical="center" shrinkToFit="1"/>
    </xf>
    <xf numFmtId="0" fontId="28" fillId="0" borderId="17" xfId="0" applyNumberFormat="1" applyFont="1" applyBorder="1" applyAlignment="1">
      <alignment horizontal="center" vertical="center" shrinkToFit="1"/>
    </xf>
    <xf numFmtId="3" fontId="28" fillId="0" borderId="17" xfId="0" applyNumberFormat="1" applyFont="1" applyBorder="1" applyAlignment="1">
      <alignment horizontal="right"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28" fillId="0" borderId="21" xfId="0" applyNumberFormat="1" applyFont="1" applyBorder="1" applyAlignment="1">
      <alignment horizontal="left" vertical="center" shrinkToFit="1"/>
    </xf>
    <xf numFmtId="3" fontId="28" fillId="0" borderId="22" xfId="0" applyNumberFormat="1" applyFont="1" applyBorder="1" applyAlignment="1">
      <alignment horizontal="right" vertical="center" shrinkToFit="1"/>
    </xf>
    <xf numFmtId="0" fontId="28" fillId="0" borderId="23" xfId="0" applyNumberFormat="1" applyFont="1" applyBorder="1" applyAlignment="1">
      <alignment horizontal="left" vertical="center" shrinkToFit="1"/>
    </xf>
    <xf numFmtId="3" fontId="28" fillId="0" borderId="24" xfId="0" applyNumberFormat="1" applyFont="1" applyBorder="1" applyAlignment="1">
      <alignment horizontal="right" vertical="center" shrinkToFit="1"/>
    </xf>
    <xf numFmtId="0" fontId="5" fillId="0" borderId="25" xfId="0" applyFont="1" applyBorder="1" applyAlignment="1">
      <alignment horizontal="left" vertical="center" shrinkToFit="1"/>
    </xf>
    <xf numFmtId="176" fontId="5" fillId="0" borderId="26" xfId="0" applyNumberFormat="1" applyFont="1" applyBorder="1" applyAlignment="1">
      <alignment horizontal="right" vertical="center" shrinkToFit="1"/>
    </xf>
    <xf numFmtId="3" fontId="28" fillId="0" borderId="26" xfId="0" applyNumberFormat="1" applyFont="1" applyBorder="1" applyAlignment="1">
      <alignment horizontal="right" vertical="center" shrinkToFit="1"/>
    </xf>
    <xf numFmtId="3" fontId="28" fillId="0" borderId="26" xfId="0" applyNumberFormat="1" applyFont="1" applyFill="1" applyBorder="1" applyAlignment="1">
      <alignment horizontal="right" vertical="center" shrinkToFit="1"/>
    </xf>
    <xf numFmtId="0" fontId="28" fillId="0" borderId="25" xfId="0" applyNumberFormat="1" applyFont="1" applyBorder="1" applyAlignment="1">
      <alignment horizontal="left" vertical="center" shrinkToFit="1"/>
    </xf>
    <xf numFmtId="176" fontId="28" fillId="0" borderId="24" xfId="0" applyNumberFormat="1" applyFont="1" applyBorder="1" applyAlignment="1">
      <alignment horizontal="right" vertical="center" shrinkToFit="1"/>
    </xf>
    <xf numFmtId="176" fontId="28" fillId="0" borderId="26" xfId="0" applyNumberFormat="1" applyFont="1" applyBorder="1" applyAlignment="1">
      <alignment horizontal="right" vertical="center" shrinkToFit="1"/>
    </xf>
    <xf numFmtId="0" fontId="5" fillId="0" borderId="27" xfId="0" applyFont="1" applyBorder="1" applyAlignment="1">
      <alignment horizontal="left" vertical="center" shrinkToFit="1"/>
    </xf>
    <xf numFmtId="3" fontId="28" fillId="0" borderId="22" xfId="0" applyNumberFormat="1" applyFont="1" applyFill="1" applyBorder="1" applyAlignment="1">
      <alignment horizontal="right" vertical="center" shrinkToFit="1"/>
    </xf>
    <xf numFmtId="0" fontId="5" fillId="0" borderId="25" xfId="0" applyFont="1" applyFill="1" applyBorder="1" applyAlignment="1">
      <alignment horizontal="left" vertical="center" shrinkToFit="1"/>
    </xf>
    <xf numFmtId="176" fontId="28" fillId="0" borderId="26" xfId="0" applyNumberFormat="1" applyFont="1" applyFill="1" applyBorder="1" applyAlignment="1">
      <alignment horizontal="right" vertical="center" shrinkToFit="1"/>
    </xf>
    <xf numFmtId="0" fontId="5" fillId="0" borderId="27" xfId="0" applyFont="1" applyFill="1" applyBorder="1" applyAlignment="1">
      <alignment horizontal="left" vertical="center" shrinkToFit="1"/>
    </xf>
    <xf numFmtId="0" fontId="28" fillId="0" borderId="28" xfId="0" applyNumberFormat="1" applyFont="1" applyBorder="1" applyAlignment="1">
      <alignment horizontal="left" vertical="center" shrinkToFit="1"/>
    </xf>
    <xf numFmtId="0" fontId="28" fillId="0" borderId="29" xfId="0" applyNumberFormat="1" applyFont="1" applyBorder="1" applyAlignment="1">
      <alignment horizontal="center" vertical="center" shrinkToFit="1"/>
    </xf>
    <xf numFmtId="0" fontId="28" fillId="0" borderId="29" xfId="0" applyNumberFormat="1" applyFont="1" applyBorder="1" applyAlignment="1">
      <alignment horizontal="left" vertical="center" shrinkToFit="1"/>
    </xf>
    <xf numFmtId="3" fontId="28" fillId="0" borderId="29" xfId="0" applyNumberFormat="1" applyFont="1" applyBorder="1" applyAlignment="1">
      <alignment horizontal="right" vertical="center" shrinkToFit="1"/>
    </xf>
    <xf numFmtId="3" fontId="28" fillId="0" borderId="30" xfId="0" applyNumberFormat="1" applyFont="1" applyBorder="1" applyAlignment="1">
      <alignment horizontal="right" vertical="center" shrinkToFit="1"/>
    </xf>
    <xf numFmtId="176" fontId="28" fillId="0" borderId="22" xfId="0" applyNumberFormat="1" applyFont="1" applyBorder="1" applyAlignment="1">
      <alignment horizontal="right" vertical="center" shrinkToFit="1"/>
    </xf>
    <xf numFmtId="177" fontId="28" fillId="0" borderId="26" xfId="0" applyNumberFormat="1" applyFont="1" applyBorder="1" applyAlignment="1">
      <alignment horizontal="right" vertical="center" shrinkToFit="1"/>
    </xf>
    <xf numFmtId="3" fontId="0" fillId="0" borderId="0" xfId="0" applyNumberFormat="1"/>
    <xf numFmtId="3" fontId="5" fillId="0" borderId="12" xfId="0" applyNumberFormat="1" applyFont="1" applyFill="1" applyBorder="1" applyAlignment="1">
      <alignment horizontal="right" vertical="center" shrinkToFit="1"/>
    </xf>
    <xf numFmtId="3" fontId="5" fillId="0" borderId="16" xfId="0" applyNumberFormat="1" applyFont="1" applyFill="1" applyBorder="1" applyAlignment="1">
      <alignment horizontal="right" vertical="center" shrinkToFit="1"/>
    </xf>
    <xf numFmtId="0" fontId="8" fillId="0" borderId="11" xfId="0" applyFont="1" applyBorder="1" applyAlignment="1">
      <alignment horizontal="left" vertical="top" wrapText="1" shrinkToFit="1"/>
    </xf>
    <xf numFmtId="0" fontId="8" fillId="0" borderId="11" xfId="0" applyFont="1" applyBorder="1" applyAlignment="1">
      <alignment horizontal="left" vertical="center" wrapText="1" shrinkToFit="1"/>
    </xf>
    <xf numFmtId="0" fontId="0" fillId="0" borderId="0" xfId="0" applyFont="1" applyAlignment="1">
      <alignment horizontal="left"/>
    </xf>
    <xf numFmtId="0" fontId="3" fillId="0" borderId="0" xfId="0" applyFont="1" applyAlignment="1">
      <alignment horizontal="center" wrapText="1"/>
    </xf>
    <xf numFmtId="0" fontId="4"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Alignment="1">
      <alignment horizontal="righ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表示済みのハイパーリンク" xfId="42" builtinId="9" customBuiltin="1"/>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C918-458F-4A6F-9037-A45F403A7386}">
  <sheetPr>
    <tabColor rgb="FFFFFF00"/>
  </sheetPr>
  <dimension ref="A1:K158"/>
  <sheetViews>
    <sheetView tabSelected="1" view="pageBreakPreview" zoomScaleNormal="100" zoomScaleSheetLayoutView="100" workbookViewId="0">
      <pane xSplit="2" ySplit="7" topLeftCell="C141" activePane="bottomRight" state="frozen"/>
      <selection pane="topRight" activeCell="C1" sqref="C1"/>
      <selection pane="bottomLeft" activeCell="A8" sqref="A8"/>
      <selection pane="bottomRight" activeCell="L154" sqref="L154"/>
    </sheetView>
  </sheetViews>
  <sheetFormatPr defaultRowHeight="13.5" x14ac:dyDescent="0.15"/>
  <cols>
    <col min="1" max="1" width="1.75" customWidth="1"/>
    <col min="2" max="2" width="30.5" customWidth="1"/>
    <col min="3" max="3" width="30.625" customWidth="1"/>
    <col min="4" max="4" width="7.625" customWidth="1"/>
    <col min="5" max="5" width="40" customWidth="1"/>
    <col min="6" max="7" width="12.25" bestFit="1" customWidth="1"/>
    <col min="8" max="8" width="12.25" customWidth="1"/>
    <col min="9" max="9" width="1.25" customWidth="1"/>
    <col min="11" max="11" width="13.375" customWidth="1"/>
  </cols>
  <sheetData>
    <row r="1" spans="1:9" ht="6" customHeight="1" x14ac:dyDescent="0.15">
      <c r="A1" t="s">
        <v>19</v>
      </c>
      <c r="B1" s="2" t="s">
        <v>19</v>
      </c>
      <c r="C1" s="2"/>
      <c r="D1" s="2"/>
      <c r="E1" s="2"/>
      <c r="F1" s="1"/>
      <c r="G1" s="1"/>
      <c r="H1" s="1"/>
      <c r="I1" s="1"/>
    </row>
    <row r="2" spans="1:9" ht="8.25" customHeight="1" x14ac:dyDescent="0.15">
      <c r="B2" s="75"/>
      <c r="C2" s="75"/>
      <c r="D2" s="75"/>
      <c r="E2" s="75"/>
      <c r="F2" s="75"/>
      <c r="G2" s="75"/>
      <c r="H2" s="75"/>
      <c r="I2" s="75"/>
    </row>
    <row r="3" spans="1:9" ht="21" customHeight="1" x14ac:dyDescent="0.15">
      <c r="B3" s="76" t="s">
        <v>202</v>
      </c>
      <c r="C3" s="76"/>
      <c r="D3" s="76"/>
      <c r="E3" s="76"/>
      <c r="F3" s="76"/>
      <c r="G3" s="76"/>
      <c r="H3" s="8" t="s">
        <v>20</v>
      </c>
      <c r="I3" s="8"/>
    </row>
    <row r="4" spans="1:9" x14ac:dyDescent="0.15">
      <c r="B4" s="77" t="s">
        <v>244</v>
      </c>
      <c r="C4" s="77"/>
      <c r="D4" s="77"/>
      <c r="E4" s="77"/>
      <c r="F4" s="77"/>
      <c r="G4" s="77"/>
      <c r="H4" s="77"/>
      <c r="I4" s="4"/>
    </row>
    <row r="5" spans="1:9" x14ac:dyDescent="0.15">
      <c r="B5" s="77" t="s">
        <v>203</v>
      </c>
      <c r="C5" s="77"/>
      <c r="D5" s="77"/>
      <c r="E5" s="77"/>
      <c r="F5" s="77"/>
      <c r="G5" s="77"/>
      <c r="H5" s="77"/>
      <c r="I5" s="3"/>
    </row>
    <row r="6" spans="1:9" x14ac:dyDescent="0.15">
      <c r="B6" s="39"/>
      <c r="C6" s="39"/>
      <c r="D6" s="39"/>
      <c r="E6" s="39"/>
      <c r="F6" s="39"/>
      <c r="G6" s="39"/>
      <c r="H6" s="39"/>
      <c r="I6" s="3"/>
    </row>
    <row r="7" spans="1:9" ht="13.5" customHeight="1" x14ac:dyDescent="0.15">
      <c r="B7" s="44" t="s">
        <v>0</v>
      </c>
      <c r="C7" s="40" t="s">
        <v>1</v>
      </c>
      <c r="D7" s="40" t="s">
        <v>2</v>
      </c>
      <c r="E7" s="40" t="s">
        <v>3</v>
      </c>
      <c r="F7" s="40" t="s">
        <v>4</v>
      </c>
      <c r="G7" s="40" t="s">
        <v>5</v>
      </c>
      <c r="H7" s="45" t="s">
        <v>18</v>
      </c>
      <c r="I7" s="23"/>
    </row>
    <row r="8" spans="1:9" ht="22.5" customHeight="1" x14ac:dyDescent="0.15">
      <c r="A8" s="7"/>
      <c r="B8" s="46" t="s">
        <v>21</v>
      </c>
      <c r="C8" s="41"/>
      <c r="D8" s="42"/>
      <c r="E8" s="41"/>
      <c r="F8" s="43"/>
      <c r="G8" s="43"/>
      <c r="H8" s="47"/>
      <c r="I8" s="24"/>
    </row>
    <row r="9" spans="1:9" ht="18.75" customHeight="1" x14ac:dyDescent="0.15">
      <c r="A9" s="7"/>
      <c r="B9" s="48" t="s">
        <v>22</v>
      </c>
      <c r="C9" s="16"/>
      <c r="D9" s="17"/>
      <c r="E9" s="16"/>
      <c r="F9" s="18"/>
      <c r="G9" s="18"/>
      <c r="H9" s="49"/>
      <c r="I9" s="24"/>
    </row>
    <row r="10" spans="1:9" ht="18" customHeight="1" x14ac:dyDescent="0.15">
      <c r="A10" s="7"/>
      <c r="B10" s="50" t="s">
        <v>23</v>
      </c>
      <c r="C10" s="9"/>
      <c r="D10" s="13"/>
      <c r="E10" s="9"/>
      <c r="F10" s="21"/>
      <c r="G10" s="21"/>
      <c r="H10" s="51"/>
      <c r="I10" s="25"/>
    </row>
    <row r="11" spans="1:9" x14ac:dyDescent="0.15">
      <c r="A11" s="7"/>
      <c r="B11" s="50" t="s">
        <v>24</v>
      </c>
      <c r="C11" s="9" t="s">
        <v>25</v>
      </c>
      <c r="D11" s="13" t="s">
        <v>26</v>
      </c>
      <c r="E11" s="9" t="s">
        <v>27</v>
      </c>
      <c r="F11" s="11" t="s">
        <v>26</v>
      </c>
      <c r="G11" s="11" t="s">
        <v>26</v>
      </c>
      <c r="H11" s="52">
        <v>620000</v>
      </c>
      <c r="I11" s="24"/>
    </row>
    <row r="12" spans="1:9" x14ac:dyDescent="0.15">
      <c r="A12" s="7"/>
      <c r="B12" s="50" t="s">
        <v>28</v>
      </c>
      <c r="C12" s="9" t="s">
        <v>29</v>
      </c>
      <c r="D12" s="13" t="s">
        <v>26</v>
      </c>
      <c r="E12" s="9" t="s">
        <v>27</v>
      </c>
      <c r="F12" s="11" t="s">
        <v>26</v>
      </c>
      <c r="G12" s="11" t="s">
        <v>26</v>
      </c>
      <c r="H12" s="53">
        <v>343859416</v>
      </c>
      <c r="I12" s="28"/>
    </row>
    <row r="13" spans="1:9" hidden="1" x14ac:dyDescent="0.15">
      <c r="A13" s="7"/>
      <c r="B13" s="50" t="s">
        <v>30</v>
      </c>
      <c r="C13" s="9" t="s">
        <v>224</v>
      </c>
      <c r="D13" s="13" t="s">
        <v>26</v>
      </c>
      <c r="E13" s="9" t="s">
        <v>225</v>
      </c>
      <c r="F13" s="11" t="s">
        <v>19</v>
      </c>
      <c r="G13" s="11" t="s">
        <v>19</v>
      </c>
      <c r="H13" s="52"/>
      <c r="I13" s="24"/>
    </row>
    <row r="14" spans="1:9" x14ac:dyDescent="0.15">
      <c r="A14" s="7"/>
      <c r="B14" s="54"/>
      <c r="C14" s="16"/>
      <c r="D14" s="17"/>
      <c r="E14" s="17" t="s">
        <v>32</v>
      </c>
      <c r="F14" s="18"/>
      <c r="G14" s="19"/>
      <c r="H14" s="49">
        <f>SUM(H11:H13)</f>
        <v>344479416</v>
      </c>
      <c r="I14" s="24"/>
    </row>
    <row r="15" spans="1:9" x14ac:dyDescent="0.15">
      <c r="A15" s="7"/>
      <c r="B15" s="50" t="s">
        <v>33</v>
      </c>
      <c r="C15" s="9" t="s">
        <v>34</v>
      </c>
      <c r="D15" s="13" t="s">
        <v>26</v>
      </c>
      <c r="E15" s="9" t="s">
        <v>243</v>
      </c>
      <c r="F15" s="11" t="s">
        <v>26</v>
      </c>
      <c r="G15" s="11" t="s">
        <v>26</v>
      </c>
      <c r="H15" s="52">
        <v>153519946</v>
      </c>
      <c r="I15" s="24"/>
    </row>
    <row r="16" spans="1:9" hidden="1" x14ac:dyDescent="0.15">
      <c r="A16" s="7"/>
      <c r="B16" s="50" t="s">
        <v>199</v>
      </c>
      <c r="C16" s="9" t="s">
        <v>34</v>
      </c>
      <c r="D16" s="13"/>
      <c r="E16" s="22"/>
      <c r="F16" s="11" t="s">
        <v>26</v>
      </c>
      <c r="G16" s="11" t="s">
        <v>26</v>
      </c>
      <c r="H16" s="52"/>
      <c r="I16" s="24"/>
    </row>
    <row r="17" spans="1:9" x14ac:dyDescent="0.15">
      <c r="A17" s="7"/>
      <c r="B17" s="50" t="s">
        <v>35</v>
      </c>
      <c r="C17" s="9" t="s">
        <v>228</v>
      </c>
      <c r="D17" s="13" t="s">
        <v>26</v>
      </c>
      <c r="E17" s="22" t="s">
        <v>229</v>
      </c>
      <c r="F17" s="11" t="s">
        <v>26</v>
      </c>
      <c r="G17" s="11" t="s">
        <v>26</v>
      </c>
      <c r="H17" s="52">
        <v>71496</v>
      </c>
      <c r="I17" s="24"/>
    </row>
    <row r="18" spans="1:9" x14ac:dyDescent="0.15">
      <c r="A18" s="7"/>
      <c r="B18" s="50" t="s">
        <v>36</v>
      </c>
      <c r="C18" s="9" t="s">
        <v>37</v>
      </c>
      <c r="D18" s="13" t="s">
        <v>26</v>
      </c>
      <c r="E18" s="22" t="s">
        <v>38</v>
      </c>
      <c r="F18" s="11" t="s">
        <v>26</v>
      </c>
      <c r="G18" s="11" t="s">
        <v>26</v>
      </c>
      <c r="H18" s="52">
        <v>1001850</v>
      </c>
      <c r="I18" s="24"/>
    </row>
    <row r="19" spans="1:9" x14ac:dyDescent="0.15">
      <c r="A19" s="7"/>
      <c r="B19" s="50" t="s">
        <v>39</v>
      </c>
      <c r="C19" s="9" t="s">
        <v>208</v>
      </c>
      <c r="D19" s="13" t="s">
        <v>26</v>
      </c>
      <c r="E19" s="22" t="s">
        <v>40</v>
      </c>
      <c r="F19" s="11" t="s">
        <v>26</v>
      </c>
      <c r="G19" s="11" t="s">
        <v>26</v>
      </c>
      <c r="H19" s="52">
        <v>706978</v>
      </c>
      <c r="I19" s="24"/>
    </row>
    <row r="20" spans="1:9" x14ac:dyDescent="0.15">
      <c r="A20" s="7"/>
      <c r="B20" s="50" t="s">
        <v>41</v>
      </c>
      <c r="C20" s="9" t="s">
        <v>227</v>
      </c>
      <c r="D20" s="13" t="s">
        <v>26</v>
      </c>
      <c r="E20" s="22" t="s">
        <v>226</v>
      </c>
      <c r="F20" s="11" t="s">
        <v>26</v>
      </c>
      <c r="G20" s="11" t="s">
        <v>26</v>
      </c>
      <c r="H20" s="52">
        <v>169030</v>
      </c>
      <c r="I20" s="24"/>
    </row>
    <row r="21" spans="1:9" x14ac:dyDescent="0.15">
      <c r="A21" s="7"/>
      <c r="B21" s="50" t="s">
        <v>42</v>
      </c>
      <c r="C21" s="9" t="s">
        <v>34</v>
      </c>
      <c r="D21" s="13" t="s">
        <v>26</v>
      </c>
      <c r="E21" s="22" t="s">
        <v>43</v>
      </c>
      <c r="F21" s="11" t="s">
        <v>26</v>
      </c>
      <c r="G21" s="11" t="s">
        <v>26</v>
      </c>
      <c r="H21" s="52">
        <v>2040944</v>
      </c>
      <c r="I21" s="24"/>
    </row>
    <row r="22" spans="1:9" x14ac:dyDescent="0.15">
      <c r="A22" s="7"/>
      <c r="B22" s="50" t="s">
        <v>44</v>
      </c>
      <c r="C22" s="9" t="s">
        <v>34</v>
      </c>
      <c r="D22" s="13" t="s">
        <v>26</v>
      </c>
      <c r="E22" s="22" t="s">
        <v>45</v>
      </c>
      <c r="F22" s="11" t="s">
        <v>26</v>
      </c>
      <c r="G22" s="11" t="s">
        <v>26</v>
      </c>
      <c r="H22" s="52">
        <v>3784072</v>
      </c>
      <c r="I22" s="24"/>
    </row>
    <row r="23" spans="1:9" x14ac:dyDescent="0.15">
      <c r="A23" s="7"/>
      <c r="B23" s="50" t="s">
        <v>214</v>
      </c>
      <c r="C23" s="9" t="s">
        <v>215</v>
      </c>
      <c r="D23" s="13" t="s">
        <v>26</v>
      </c>
      <c r="E23" s="22" t="s">
        <v>245</v>
      </c>
      <c r="F23" s="11" t="s">
        <v>26</v>
      </c>
      <c r="G23" s="11" t="s">
        <v>26</v>
      </c>
      <c r="H23" s="68">
        <v>-125163</v>
      </c>
      <c r="I23" s="24"/>
    </row>
    <row r="24" spans="1:9" ht="18.75" customHeight="1" x14ac:dyDescent="0.15">
      <c r="A24" s="7"/>
      <c r="B24" s="48"/>
      <c r="C24" s="17" t="s">
        <v>46</v>
      </c>
      <c r="D24" s="17"/>
      <c r="E24" s="16"/>
      <c r="F24" s="18"/>
      <c r="G24" s="18"/>
      <c r="H24" s="49">
        <f>SUM(H14:H23)</f>
        <v>505648569</v>
      </c>
      <c r="I24" s="24"/>
    </row>
    <row r="25" spans="1:9" ht="18.75" customHeight="1" x14ac:dyDescent="0.15">
      <c r="A25" s="7"/>
      <c r="B25" s="48" t="s">
        <v>47</v>
      </c>
      <c r="C25" s="16"/>
      <c r="D25" s="17"/>
      <c r="E25" s="16"/>
      <c r="F25" s="18"/>
      <c r="G25" s="18"/>
      <c r="H25" s="55"/>
      <c r="I25" s="26"/>
    </row>
    <row r="26" spans="1:9" ht="15" customHeight="1" x14ac:dyDescent="0.15">
      <c r="A26" s="7"/>
      <c r="B26" s="48" t="s">
        <v>48</v>
      </c>
      <c r="C26" s="16"/>
      <c r="D26" s="17"/>
      <c r="E26" s="16"/>
      <c r="F26" s="18"/>
      <c r="G26" s="18"/>
      <c r="H26" s="55"/>
      <c r="I26" s="26"/>
    </row>
    <row r="27" spans="1:9" ht="18" customHeight="1" x14ac:dyDescent="0.15">
      <c r="A27" s="7"/>
      <c r="B27" s="50" t="s">
        <v>49</v>
      </c>
      <c r="C27" s="9" t="s">
        <v>19</v>
      </c>
      <c r="D27" s="13" t="s">
        <v>26</v>
      </c>
      <c r="E27" s="9" t="s">
        <v>19</v>
      </c>
      <c r="F27" s="11" t="s">
        <v>26</v>
      </c>
      <c r="G27" s="11" t="s">
        <v>26</v>
      </c>
      <c r="H27" s="52">
        <f>SUM(H28:H34)</f>
        <v>329307384</v>
      </c>
      <c r="I27" s="24"/>
    </row>
    <row r="28" spans="1:9" x14ac:dyDescent="0.15">
      <c r="A28" s="7"/>
      <c r="B28" s="50" t="s">
        <v>19</v>
      </c>
      <c r="C28" s="9" t="s">
        <v>50</v>
      </c>
      <c r="D28" s="13" t="s">
        <v>19</v>
      </c>
      <c r="E28" s="9" t="s">
        <v>51</v>
      </c>
      <c r="F28" s="11" t="s">
        <v>19</v>
      </c>
      <c r="G28" s="11" t="s">
        <v>19</v>
      </c>
      <c r="H28" s="52">
        <v>39528800</v>
      </c>
      <c r="I28" s="24"/>
    </row>
    <row r="29" spans="1:9" x14ac:dyDescent="0.15">
      <c r="A29" s="7"/>
      <c r="B29" s="50" t="s">
        <v>19</v>
      </c>
      <c r="C29" s="9" t="s">
        <v>52</v>
      </c>
      <c r="D29" s="13" t="s">
        <v>19</v>
      </c>
      <c r="E29" s="9" t="s">
        <v>53</v>
      </c>
      <c r="F29" s="11" t="s">
        <v>19</v>
      </c>
      <c r="G29" s="11" t="s">
        <v>19</v>
      </c>
      <c r="H29" s="52">
        <v>58438645</v>
      </c>
      <c r="I29" s="24"/>
    </row>
    <row r="30" spans="1:9" x14ac:dyDescent="0.15">
      <c r="A30" s="7"/>
      <c r="B30" s="50" t="s">
        <v>19</v>
      </c>
      <c r="C30" s="9" t="s">
        <v>54</v>
      </c>
      <c r="D30" s="13" t="s">
        <v>19</v>
      </c>
      <c r="E30" s="9" t="s">
        <v>55</v>
      </c>
      <c r="F30" s="11" t="s">
        <v>19</v>
      </c>
      <c r="G30" s="11" t="s">
        <v>19</v>
      </c>
      <c r="H30" s="52">
        <v>46532999</v>
      </c>
      <c r="I30" s="24"/>
    </row>
    <row r="31" spans="1:9" x14ac:dyDescent="0.15">
      <c r="A31" s="7"/>
      <c r="B31" s="50" t="s">
        <v>19</v>
      </c>
      <c r="C31" s="9" t="s">
        <v>56</v>
      </c>
      <c r="D31" s="13" t="s">
        <v>19</v>
      </c>
      <c r="E31" s="9" t="s">
        <v>57</v>
      </c>
      <c r="F31" s="11" t="s">
        <v>19</v>
      </c>
      <c r="G31" s="11" t="s">
        <v>19</v>
      </c>
      <c r="H31" s="52">
        <v>20200000</v>
      </c>
      <c r="I31" s="24"/>
    </row>
    <row r="32" spans="1:9" x14ac:dyDescent="0.15">
      <c r="A32" s="7"/>
      <c r="B32" s="50" t="s">
        <v>19</v>
      </c>
      <c r="C32" s="9" t="s">
        <v>58</v>
      </c>
      <c r="D32" s="13" t="s">
        <v>19</v>
      </c>
      <c r="E32" s="9" t="s">
        <v>59</v>
      </c>
      <c r="F32" s="11" t="s">
        <v>19</v>
      </c>
      <c r="G32" s="11" t="s">
        <v>19</v>
      </c>
      <c r="H32" s="52">
        <v>54764000</v>
      </c>
      <c r="I32" s="24"/>
    </row>
    <row r="33" spans="1:9" x14ac:dyDescent="0.15">
      <c r="A33" s="7"/>
      <c r="B33" s="50" t="s">
        <v>19</v>
      </c>
      <c r="C33" s="9" t="s">
        <v>60</v>
      </c>
      <c r="D33" s="13" t="s">
        <v>19</v>
      </c>
      <c r="E33" s="9" t="s">
        <v>61</v>
      </c>
      <c r="F33" s="11" t="s">
        <v>19</v>
      </c>
      <c r="G33" s="11" t="s">
        <v>19</v>
      </c>
      <c r="H33" s="52">
        <v>48145000</v>
      </c>
      <c r="I33" s="24"/>
    </row>
    <row r="34" spans="1:9" x14ac:dyDescent="0.15">
      <c r="A34" s="7"/>
      <c r="B34" s="50" t="s">
        <v>19</v>
      </c>
      <c r="C34" s="9" t="s">
        <v>62</v>
      </c>
      <c r="D34" s="13" t="s">
        <v>19</v>
      </c>
      <c r="E34" s="9" t="s">
        <v>63</v>
      </c>
      <c r="F34" s="11" t="s">
        <v>19</v>
      </c>
      <c r="G34" s="11" t="s">
        <v>19</v>
      </c>
      <c r="H34" s="52">
        <v>61697940</v>
      </c>
      <c r="I34" s="24"/>
    </row>
    <row r="35" spans="1:9" x14ac:dyDescent="0.15">
      <c r="A35" s="7"/>
      <c r="B35" s="50" t="s">
        <v>19</v>
      </c>
      <c r="C35" s="9" t="s">
        <v>19</v>
      </c>
      <c r="D35" s="13" t="s">
        <v>19</v>
      </c>
      <c r="E35" s="9" t="s">
        <v>19</v>
      </c>
      <c r="F35" s="11" t="s">
        <v>19</v>
      </c>
      <c r="G35" s="11" t="s">
        <v>19</v>
      </c>
      <c r="H35" s="56" t="s">
        <v>19</v>
      </c>
      <c r="I35" s="26"/>
    </row>
    <row r="36" spans="1:9" ht="18" customHeight="1" x14ac:dyDescent="0.15">
      <c r="A36" s="7"/>
      <c r="B36" s="50" t="s">
        <v>64</v>
      </c>
      <c r="C36" s="9" t="s">
        <v>19</v>
      </c>
      <c r="D36" s="13" t="s">
        <v>26</v>
      </c>
      <c r="E36" s="9" t="s">
        <v>19</v>
      </c>
      <c r="F36" s="11" t="s">
        <v>26</v>
      </c>
      <c r="G36" s="11" t="s">
        <v>26</v>
      </c>
      <c r="H36" s="52">
        <f>SUM(H37:H51)</f>
        <v>471605835</v>
      </c>
      <c r="I36" s="24"/>
    </row>
    <row r="37" spans="1:9" x14ac:dyDescent="0.15">
      <c r="A37" s="7"/>
      <c r="B37" s="50" t="s">
        <v>19</v>
      </c>
      <c r="C37" s="9" t="s">
        <v>65</v>
      </c>
      <c r="D37" s="13" t="s">
        <v>66</v>
      </c>
      <c r="E37" s="22" t="s">
        <v>51</v>
      </c>
      <c r="F37" s="11">
        <v>77941652</v>
      </c>
      <c r="G37" s="11">
        <v>75518155</v>
      </c>
      <c r="H37" s="53">
        <f>F37-G37</f>
        <v>2423497</v>
      </c>
      <c r="I37" s="24"/>
    </row>
    <row r="38" spans="1:9" x14ac:dyDescent="0.15">
      <c r="A38" s="7"/>
      <c r="B38" s="50" t="s">
        <v>19</v>
      </c>
      <c r="C38" s="9" t="s">
        <v>67</v>
      </c>
      <c r="D38" s="13" t="s">
        <v>68</v>
      </c>
      <c r="E38" s="22" t="s">
        <v>69</v>
      </c>
      <c r="F38" s="11">
        <v>3984000</v>
      </c>
      <c r="G38" s="11">
        <v>3983999</v>
      </c>
      <c r="H38" s="53">
        <f t="shared" ref="H38:H51" si="0">F38-G38</f>
        <v>1</v>
      </c>
      <c r="I38" s="24"/>
    </row>
    <row r="39" spans="1:9" x14ac:dyDescent="0.15">
      <c r="A39" s="7"/>
      <c r="B39" s="50" t="s">
        <v>19</v>
      </c>
      <c r="C39" s="9" t="s">
        <v>70</v>
      </c>
      <c r="D39" s="13" t="s">
        <v>71</v>
      </c>
      <c r="E39" s="22" t="s">
        <v>72</v>
      </c>
      <c r="F39" s="11">
        <v>2378000</v>
      </c>
      <c r="G39" s="11">
        <v>2377994</v>
      </c>
      <c r="H39" s="53">
        <f t="shared" si="0"/>
        <v>6</v>
      </c>
      <c r="I39" s="24"/>
    </row>
    <row r="40" spans="1:9" x14ac:dyDescent="0.15">
      <c r="A40" s="7"/>
      <c r="B40" s="50" t="s">
        <v>19</v>
      </c>
      <c r="C40" s="9" t="s">
        <v>73</v>
      </c>
      <c r="D40" s="13" t="s">
        <v>74</v>
      </c>
      <c r="E40" s="22" t="s">
        <v>75</v>
      </c>
      <c r="F40" s="11">
        <v>85859753</v>
      </c>
      <c r="G40" s="11">
        <v>79954167</v>
      </c>
      <c r="H40" s="53">
        <f t="shared" si="0"/>
        <v>5905586</v>
      </c>
      <c r="I40" s="24"/>
    </row>
    <row r="41" spans="1:9" x14ac:dyDescent="0.15">
      <c r="A41" s="7"/>
      <c r="B41" s="57" t="s">
        <v>19</v>
      </c>
      <c r="C41" s="10" t="s">
        <v>76</v>
      </c>
      <c r="D41" s="14" t="s">
        <v>77</v>
      </c>
      <c r="E41" s="38" t="s">
        <v>78</v>
      </c>
      <c r="F41" s="12">
        <v>28400000</v>
      </c>
      <c r="G41" s="12">
        <v>28399995</v>
      </c>
      <c r="H41" s="58">
        <f t="shared" si="0"/>
        <v>5</v>
      </c>
      <c r="I41" s="24"/>
    </row>
    <row r="42" spans="1:9" x14ac:dyDescent="0.15">
      <c r="A42" s="7"/>
      <c r="B42" s="29"/>
      <c r="C42" s="29"/>
      <c r="D42" s="30"/>
      <c r="E42" s="33"/>
      <c r="F42" s="31"/>
      <c r="G42" s="31"/>
      <c r="H42" s="34"/>
      <c r="I42" s="24"/>
    </row>
    <row r="43" spans="1:9" x14ac:dyDescent="0.15">
      <c r="A43" s="7"/>
      <c r="B43" s="50" t="s">
        <v>19</v>
      </c>
      <c r="C43" s="9" t="s">
        <v>79</v>
      </c>
      <c r="D43" s="13" t="s">
        <v>80</v>
      </c>
      <c r="E43" s="22" t="s">
        <v>81</v>
      </c>
      <c r="F43" s="11">
        <v>133157044</v>
      </c>
      <c r="G43" s="11">
        <v>105641887</v>
      </c>
      <c r="H43" s="53">
        <f t="shared" si="0"/>
        <v>27515157</v>
      </c>
      <c r="I43" s="24"/>
    </row>
    <row r="44" spans="1:9" x14ac:dyDescent="0.15">
      <c r="A44" s="7"/>
      <c r="B44" s="50" t="s">
        <v>19</v>
      </c>
      <c r="C44" s="9" t="s">
        <v>82</v>
      </c>
      <c r="D44" s="13" t="s">
        <v>83</v>
      </c>
      <c r="E44" s="22" t="s">
        <v>81</v>
      </c>
      <c r="F44" s="11">
        <v>2800000</v>
      </c>
      <c r="G44" s="11">
        <v>2799999</v>
      </c>
      <c r="H44" s="53">
        <f t="shared" si="0"/>
        <v>1</v>
      </c>
      <c r="I44" s="24"/>
    </row>
    <row r="45" spans="1:9" x14ac:dyDescent="0.15">
      <c r="A45" s="7"/>
      <c r="B45" s="50" t="s">
        <v>19</v>
      </c>
      <c r="C45" s="9" t="s">
        <v>84</v>
      </c>
      <c r="D45" s="13" t="s">
        <v>85</v>
      </c>
      <c r="E45" s="22" t="s">
        <v>81</v>
      </c>
      <c r="F45" s="11">
        <v>7286075</v>
      </c>
      <c r="G45" s="11">
        <v>4363986</v>
      </c>
      <c r="H45" s="53">
        <f t="shared" si="0"/>
        <v>2922089</v>
      </c>
      <c r="I45" s="24"/>
    </row>
    <row r="46" spans="1:9" x14ac:dyDescent="0.15">
      <c r="A46" s="7"/>
      <c r="B46" s="59" t="s">
        <v>19</v>
      </c>
      <c r="C46" s="9" t="s">
        <v>86</v>
      </c>
      <c r="D46" s="13" t="s">
        <v>87</v>
      </c>
      <c r="E46" s="22" t="s">
        <v>57</v>
      </c>
      <c r="F46" s="11">
        <v>23513155</v>
      </c>
      <c r="G46" s="11">
        <v>21389644</v>
      </c>
      <c r="H46" s="53">
        <f t="shared" si="0"/>
        <v>2123511</v>
      </c>
      <c r="I46" s="24"/>
    </row>
    <row r="47" spans="1:9" x14ac:dyDescent="0.15">
      <c r="B47" s="50" t="s">
        <v>19</v>
      </c>
      <c r="C47" s="9" t="s">
        <v>88</v>
      </c>
      <c r="D47" s="13" t="s">
        <v>89</v>
      </c>
      <c r="E47" s="22" t="s">
        <v>59</v>
      </c>
      <c r="F47" s="11">
        <v>556127131</v>
      </c>
      <c r="G47" s="11">
        <v>315643585</v>
      </c>
      <c r="H47" s="53">
        <f t="shared" si="0"/>
        <v>240483546</v>
      </c>
      <c r="I47" s="24"/>
    </row>
    <row r="48" spans="1:9" x14ac:dyDescent="0.15">
      <c r="B48" s="50" t="s">
        <v>19</v>
      </c>
      <c r="C48" s="9" t="s">
        <v>90</v>
      </c>
      <c r="D48" s="13" t="s">
        <v>89</v>
      </c>
      <c r="E48" s="22" t="s">
        <v>57</v>
      </c>
      <c r="F48" s="11">
        <v>15578883</v>
      </c>
      <c r="G48" s="11">
        <v>14879169</v>
      </c>
      <c r="H48" s="53">
        <f t="shared" si="0"/>
        <v>699714</v>
      </c>
      <c r="I48" s="24"/>
    </row>
    <row r="49" spans="2:9" x14ac:dyDescent="0.15">
      <c r="B49" s="50" t="s">
        <v>19</v>
      </c>
      <c r="C49" s="9" t="s">
        <v>91</v>
      </c>
      <c r="D49" s="13" t="s">
        <v>92</v>
      </c>
      <c r="E49" s="22" t="s">
        <v>63</v>
      </c>
      <c r="F49" s="11">
        <v>65437871</v>
      </c>
      <c r="G49" s="11">
        <v>41204014</v>
      </c>
      <c r="H49" s="53">
        <f t="shared" si="0"/>
        <v>24233857</v>
      </c>
      <c r="I49" s="24"/>
    </row>
    <row r="50" spans="2:9" x14ac:dyDescent="0.15">
      <c r="B50" s="50" t="s">
        <v>19</v>
      </c>
      <c r="C50" s="9" t="s">
        <v>93</v>
      </c>
      <c r="D50" s="13" t="s">
        <v>94</v>
      </c>
      <c r="E50" s="22" t="s">
        <v>63</v>
      </c>
      <c r="F50" s="11">
        <v>22896007</v>
      </c>
      <c r="G50" s="11">
        <v>12126375</v>
      </c>
      <c r="H50" s="53">
        <f t="shared" si="0"/>
        <v>10769632</v>
      </c>
      <c r="I50" s="24"/>
    </row>
    <row r="51" spans="2:9" x14ac:dyDescent="0.15">
      <c r="B51" s="50" t="s">
        <v>19</v>
      </c>
      <c r="C51" s="9" t="s">
        <v>95</v>
      </c>
      <c r="D51" s="13" t="s">
        <v>96</v>
      </c>
      <c r="E51" s="9" t="s">
        <v>61</v>
      </c>
      <c r="F51" s="11">
        <v>239422811</v>
      </c>
      <c r="G51" s="11">
        <v>84893578</v>
      </c>
      <c r="H51" s="53">
        <f t="shared" si="0"/>
        <v>154529233</v>
      </c>
      <c r="I51" s="24"/>
    </row>
    <row r="52" spans="2:9" x14ac:dyDescent="0.15">
      <c r="B52" s="50" t="s">
        <v>19</v>
      </c>
      <c r="C52" s="9" t="s">
        <v>19</v>
      </c>
      <c r="D52" s="13" t="s">
        <v>19</v>
      </c>
      <c r="E52" s="9" t="s">
        <v>19</v>
      </c>
      <c r="F52" s="11" t="s">
        <v>19</v>
      </c>
      <c r="G52" s="11" t="s">
        <v>19</v>
      </c>
      <c r="H52" s="56" t="s">
        <v>19</v>
      </c>
      <c r="I52" s="26"/>
    </row>
    <row r="53" spans="2:9" x14ac:dyDescent="0.15">
      <c r="B53" s="50" t="s">
        <v>97</v>
      </c>
      <c r="C53" s="9" t="s">
        <v>98</v>
      </c>
      <c r="D53" s="13" t="s">
        <v>26</v>
      </c>
      <c r="E53" s="9" t="s">
        <v>99</v>
      </c>
      <c r="F53" s="11" t="s">
        <v>26</v>
      </c>
      <c r="G53" s="11" t="s">
        <v>26</v>
      </c>
      <c r="H53" s="52">
        <v>1000000</v>
      </c>
      <c r="I53" s="24"/>
    </row>
    <row r="54" spans="2:9" ht="18.75" customHeight="1" x14ac:dyDescent="0.15">
      <c r="B54" s="48"/>
      <c r="C54" s="17" t="s">
        <v>101</v>
      </c>
      <c r="D54" s="17"/>
      <c r="E54" s="16"/>
      <c r="F54" s="18"/>
      <c r="G54" s="18"/>
      <c r="H54" s="49">
        <f>H27+H36+H53</f>
        <v>801913219</v>
      </c>
      <c r="I54" s="24"/>
    </row>
    <row r="55" spans="2:9" ht="15" customHeight="1" x14ac:dyDescent="0.15">
      <c r="B55" s="48" t="s">
        <v>102</v>
      </c>
      <c r="C55" s="16"/>
      <c r="D55" s="17"/>
      <c r="E55" s="16"/>
      <c r="F55" s="18"/>
      <c r="G55" s="18"/>
      <c r="H55" s="55"/>
      <c r="I55" s="26"/>
    </row>
    <row r="56" spans="2:9" ht="18" customHeight="1" x14ac:dyDescent="0.15">
      <c r="B56" s="50" t="s">
        <v>64</v>
      </c>
      <c r="C56" s="9" t="s">
        <v>19</v>
      </c>
      <c r="D56" s="13" t="s">
        <v>26</v>
      </c>
      <c r="E56" s="9" t="s">
        <v>19</v>
      </c>
      <c r="F56" s="11" t="s">
        <v>26</v>
      </c>
      <c r="G56" s="11" t="s">
        <v>26</v>
      </c>
      <c r="H56" s="52">
        <f>SUM(H57:H74)</f>
        <v>54717207</v>
      </c>
      <c r="I56" s="24"/>
    </row>
    <row r="57" spans="2:9" x14ac:dyDescent="0.15">
      <c r="B57" s="50" t="s">
        <v>19</v>
      </c>
      <c r="C57" s="9" t="s">
        <v>103</v>
      </c>
      <c r="D57" s="13" t="s">
        <v>66</v>
      </c>
      <c r="E57" s="22" t="s">
        <v>51</v>
      </c>
      <c r="F57" s="35">
        <v>361211</v>
      </c>
      <c r="G57" s="35">
        <v>361210</v>
      </c>
      <c r="H57" s="53">
        <f t="shared" ref="H57:H74" si="1">F57-G57</f>
        <v>1</v>
      </c>
      <c r="I57" s="24"/>
    </row>
    <row r="58" spans="2:9" x14ac:dyDescent="0.15">
      <c r="B58" s="50" t="s">
        <v>19</v>
      </c>
      <c r="C58" s="9" t="s">
        <v>104</v>
      </c>
      <c r="D58" s="13" t="s">
        <v>85</v>
      </c>
      <c r="E58" s="22" t="s">
        <v>81</v>
      </c>
      <c r="F58" s="35">
        <v>1836075</v>
      </c>
      <c r="G58" s="35">
        <v>1799352</v>
      </c>
      <c r="H58" s="53">
        <f t="shared" si="1"/>
        <v>36723</v>
      </c>
      <c r="I58" s="24"/>
    </row>
    <row r="59" spans="2:9" x14ac:dyDescent="0.15">
      <c r="B59" s="50" t="s">
        <v>19</v>
      </c>
      <c r="C59" s="9" t="s">
        <v>105</v>
      </c>
      <c r="D59" s="13" t="s">
        <v>106</v>
      </c>
      <c r="E59" s="22" t="s">
        <v>78</v>
      </c>
      <c r="F59" s="35">
        <v>1029000</v>
      </c>
      <c r="G59" s="35">
        <v>1028999</v>
      </c>
      <c r="H59" s="53">
        <f t="shared" si="1"/>
        <v>1</v>
      </c>
      <c r="I59" s="24"/>
    </row>
    <row r="60" spans="2:9" x14ac:dyDescent="0.15">
      <c r="B60" s="50" t="s">
        <v>19</v>
      </c>
      <c r="C60" s="9" t="s">
        <v>107</v>
      </c>
      <c r="D60" s="13" t="s">
        <v>92</v>
      </c>
      <c r="E60" s="22" t="s">
        <v>78</v>
      </c>
      <c r="F60" s="35">
        <v>6555000</v>
      </c>
      <c r="G60" s="35">
        <v>5087214</v>
      </c>
      <c r="H60" s="53">
        <f t="shared" si="1"/>
        <v>1467786</v>
      </c>
      <c r="I60" s="24"/>
    </row>
    <row r="61" spans="2:9" x14ac:dyDescent="0.15">
      <c r="B61" s="50" t="s">
        <v>19</v>
      </c>
      <c r="C61" s="9" t="s">
        <v>108</v>
      </c>
      <c r="D61" s="13" t="s">
        <v>92</v>
      </c>
      <c r="E61" s="22" t="s">
        <v>78</v>
      </c>
      <c r="F61" s="35">
        <v>367500</v>
      </c>
      <c r="G61" s="35">
        <v>367498</v>
      </c>
      <c r="H61" s="53">
        <f t="shared" si="1"/>
        <v>2</v>
      </c>
      <c r="I61" s="24"/>
    </row>
    <row r="62" spans="2:9" x14ac:dyDescent="0.15">
      <c r="B62" s="50" t="s">
        <v>19</v>
      </c>
      <c r="C62" s="9" t="s">
        <v>109</v>
      </c>
      <c r="D62" s="13" t="s">
        <v>92</v>
      </c>
      <c r="E62" s="22" t="s">
        <v>78</v>
      </c>
      <c r="F62" s="35">
        <v>1156197</v>
      </c>
      <c r="G62" s="35">
        <v>1023810</v>
      </c>
      <c r="H62" s="53">
        <f t="shared" si="1"/>
        <v>132387</v>
      </c>
      <c r="I62" s="24"/>
    </row>
    <row r="63" spans="2:9" x14ac:dyDescent="0.15">
      <c r="B63" s="50" t="s">
        <v>19</v>
      </c>
      <c r="C63" s="9" t="s">
        <v>110</v>
      </c>
      <c r="D63" s="13" t="s">
        <v>96</v>
      </c>
      <c r="E63" s="22" t="s">
        <v>59</v>
      </c>
      <c r="F63" s="35">
        <v>315000</v>
      </c>
      <c r="G63" s="35">
        <v>314999</v>
      </c>
      <c r="H63" s="53">
        <f t="shared" si="1"/>
        <v>1</v>
      </c>
      <c r="I63" s="24"/>
    </row>
    <row r="64" spans="2:9" x14ac:dyDescent="0.15">
      <c r="B64" s="50" t="s">
        <v>19</v>
      </c>
      <c r="C64" s="9" t="s">
        <v>111</v>
      </c>
      <c r="D64" s="13" t="s">
        <v>96</v>
      </c>
      <c r="E64" s="22" t="s">
        <v>61</v>
      </c>
      <c r="F64" s="35">
        <v>839801</v>
      </c>
      <c r="G64" s="35">
        <v>671840</v>
      </c>
      <c r="H64" s="53">
        <f t="shared" si="1"/>
        <v>167961</v>
      </c>
      <c r="I64" s="24"/>
    </row>
    <row r="65" spans="2:9" x14ac:dyDescent="0.15">
      <c r="B65" s="50" t="s">
        <v>19</v>
      </c>
      <c r="C65" s="9" t="s">
        <v>112</v>
      </c>
      <c r="D65" s="13" t="s">
        <v>113</v>
      </c>
      <c r="E65" s="22" t="s">
        <v>114</v>
      </c>
      <c r="F65" s="35">
        <v>1663200</v>
      </c>
      <c r="G65" s="35">
        <v>971167</v>
      </c>
      <c r="H65" s="53">
        <f t="shared" si="1"/>
        <v>692033</v>
      </c>
      <c r="I65" s="24"/>
    </row>
    <row r="66" spans="2:9" x14ac:dyDescent="0.15">
      <c r="B66" s="50" t="s">
        <v>19</v>
      </c>
      <c r="C66" s="9" t="s">
        <v>115</v>
      </c>
      <c r="D66" s="13" t="s">
        <v>113</v>
      </c>
      <c r="E66" s="22" t="s">
        <v>116</v>
      </c>
      <c r="F66" s="35">
        <v>32080642</v>
      </c>
      <c r="G66" s="35">
        <v>15852869</v>
      </c>
      <c r="H66" s="53">
        <f t="shared" si="1"/>
        <v>16227773</v>
      </c>
      <c r="I66" s="24"/>
    </row>
    <row r="67" spans="2:9" x14ac:dyDescent="0.15">
      <c r="B67" s="50" t="s">
        <v>19</v>
      </c>
      <c r="C67" s="9" t="s">
        <v>117</v>
      </c>
      <c r="D67" s="13" t="s">
        <v>118</v>
      </c>
      <c r="E67" s="22" t="s">
        <v>78</v>
      </c>
      <c r="F67" s="35">
        <v>321354</v>
      </c>
      <c r="G67" s="35">
        <v>136356</v>
      </c>
      <c r="H67" s="53">
        <f t="shared" si="1"/>
        <v>184998</v>
      </c>
      <c r="I67" s="24"/>
    </row>
    <row r="68" spans="2:9" x14ac:dyDescent="0.15">
      <c r="B68" s="50" t="s">
        <v>19</v>
      </c>
      <c r="C68" s="9" t="s">
        <v>119</v>
      </c>
      <c r="D68" s="13" t="s">
        <v>118</v>
      </c>
      <c r="E68" s="22" t="s">
        <v>78</v>
      </c>
      <c r="F68" s="35">
        <v>169290</v>
      </c>
      <c r="G68" s="35">
        <v>68997</v>
      </c>
      <c r="H68" s="53">
        <f t="shared" si="1"/>
        <v>100293</v>
      </c>
      <c r="I68" s="24"/>
    </row>
    <row r="69" spans="2:9" x14ac:dyDescent="0.15">
      <c r="B69" s="50" t="s">
        <v>19</v>
      </c>
      <c r="C69" s="9" t="s">
        <v>204</v>
      </c>
      <c r="D69" s="13" t="s">
        <v>118</v>
      </c>
      <c r="E69" s="22" t="s">
        <v>121</v>
      </c>
      <c r="F69" s="35">
        <v>6684352</v>
      </c>
      <c r="G69" s="35">
        <v>3152721</v>
      </c>
      <c r="H69" s="53">
        <f t="shared" si="1"/>
        <v>3531631</v>
      </c>
      <c r="I69" s="24"/>
    </row>
    <row r="70" spans="2:9" x14ac:dyDescent="0.15">
      <c r="B70" s="50" t="s">
        <v>19</v>
      </c>
      <c r="C70" s="9" t="s">
        <v>122</v>
      </c>
      <c r="D70" s="13" t="s">
        <v>123</v>
      </c>
      <c r="E70" s="22" t="s">
        <v>81</v>
      </c>
      <c r="F70" s="35">
        <v>482004</v>
      </c>
      <c r="G70" s="35">
        <v>164161</v>
      </c>
      <c r="H70" s="53">
        <f t="shared" si="1"/>
        <v>317843</v>
      </c>
      <c r="I70" s="24"/>
    </row>
    <row r="71" spans="2:9" x14ac:dyDescent="0.15">
      <c r="B71" s="50" t="s">
        <v>19</v>
      </c>
      <c r="C71" s="9" t="s">
        <v>124</v>
      </c>
      <c r="D71" s="13" t="s">
        <v>123</v>
      </c>
      <c r="E71" s="22" t="s">
        <v>59</v>
      </c>
      <c r="F71" s="35">
        <v>400000</v>
      </c>
      <c r="G71" s="35">
        <v>314600</v>
      </c>
      <c r="H71" s="53">
        <f t="shared" si="1"/>
        <v>85400</v>
      </c>
      <c r="I71" s="24"/>
    </row>
    <row r="72" spans="2:9" x14ac:dyDescent="0.15">
      <c r="B72" s="50"/>
      <c r="C72" s="9" t="s">
        <v>210</v>
      </c>
      <c r="D72" s="13" t="s">
        <v>211</v>
      </c>
      <c r="E72" s="22" t="s">
        <v>116</v>
      </c>
      <c r="F72" s="35">
        <v>3240000</v>
      </c>
      <c r="G72" s="35">
        <v>972000</v>
      </c>
      <c r="H72" s="53">
        <f t="shared" si="1"/>
        <v>2268000</v>
      </c>
      <c r="I72" s="24"/>
    </row>
    <row r="73" spans="2:9" x14ac:dyDescent="0.15">
      <c r="B73" s="50"/>
      <c r="C73" s="9" t="s">
        <v>221</v>
      </c>
      <c r="D73" s="13" t="s">
        <v>220</v>
      </c>
      <c r="E73" s="22" t="s">
        <v>116</v>
      </c>
      <c r="F73" s="35">
        <v>15862330</v>
      </c>
      <c r="G73" s="35">
        <v>1134256</v>
      </c>
      <c r="H73" s="53">
        <f t="shared" si="1"/>
        <v>14728074</v>
      </c>
      <c r="I73" s="24"/>
    </row>
    <row r="74" spans="2:9" x14ac:dyDescent="0.15">
      <c r="B74" s="50"/>
      <c r="C74" s="9" t="s">
        <v>222</v>
      </c>
      <c r="D74" s="13" t="s">
        <v>220</v>
      </c>
      <c r="E74" s="22" t="s">
        <v>51</v>
      </c>
      <c r="F74" s="35">
        <v>15554000</v>
      </c>
      <c r="G74" s="35">
        <v>777700</v>
      </c>
      <c r="H74" s="53">
        <f t="shared" si="1"/>
        <v>14776300</v>
      </c>
      <c r="I74" s="24"/>
    </row>
    <row r="75" spans="2:9" x14ac:dyDescent="0.15">
      <c r="B75" s="50" t="s">
        <v>19</v>
      </c>
      <c r="C75" s="9" t="s">
        <v>19</v>
      </c>
      <c r="D75" s="13" t="s">
        <v>19</v>
      </c>
      <c r="E75" s="9" t="s">
        <v>19</v>
      </c>
      <c r="F75" s="35" t="s">
        <v>19</v>
      </c>
      <c r="G75" s="11" t="s">
        <v>19</v>
      </c>
      <c r="H75" s="60" t="s">
        <v>19</v>
      </c>
      <c r="I75" s="26"/>
    </row>
    <row r="76" spans="2:9" ht="18" customHeight="1" x14ac:dyDescent="0.15">
      <c r="B76" s="50" t="s">
        <v>125</v>
      </c>
      <c r="C76" s="9" t="s">
        <v>19</v>
      </c>
      <c r="D76" s="13" t="s">
        <v>26</v>
      </c>
      <c r="E76" s="9" t="s">
        <v>19</v>
      </c>
      <c r="F76" s="35" t="s">
        <v>26</v>
      </c>
      <c r="G76" s="11" t="s">
        <v>26</v>
      </c>
      <c r="H76" s="53">
        <f>SUM(H77:H84)</f>
        <v>51686591</v>
      </c>
      <c r="I76" s="24"/>
    </row>
    <row r="77" spans="2:9" x14ac:dyDescent="0.15">
      <c r="B77" s="50" t="s">
        <v>19</v>
      </c>
      <c r="C77" s="9" t="s">
        <v>126</v>
      </c>
      <c r="D77" s="13" t="s">
        <v>19</v>
      </c>
      <c r="E77" s="9" t="s">
        <v>51</v>
      </c>
      <c r="F77" s="35">
        <v>10963805</v>
      </c>
      <c r="G77" s="11">
        <v>10135418</v>
      </c>
      <c r="H77" s="52">
        <f t="shared" ref="H77:H84" si="2">F77-G77</f>
        <v>828387</v>
      </c>
      <c r="I77" s="24"/>
    </row>
    <row r="78" spans="2:9" x14ac:dyDescent="0.15">
      <c r="B78" s="50" t="s">
        <v>19</v>
      </c>
      <c r="C78" s="9" t="s">
        <v>127</v>
      </c>
      <c r="D78" s="13" t="s">
        <v>19</v>
      </c>
      <c r="E78" s="9" t="s">
        <v>63</v>
      </c>
      <c r="F78" s="35">
        <v>14953831</v>
      </c>
      <c r="G78" s="11">
        <v>13617851</v>
      </c>
      <c r="H78" s="52">
        <f t="shared" si="2"/>
        <v>1335980</v>
      </c>
      <c r="I78" s="24"/>
    </row>
    <row r="79" spans="2:9" x14ac:dyDescent="0.15">
      <c r="B79" s="50" t="s">
        <v>19</v>
      </c>
      <c r="C79" s="9" t="s">
        <v>128</v>
      </c>
      <c r="D79" s="13" t="s">
        <v>19</v>
      </c>
      <c r="E79" s="9" t="s">
        <v>57</v>
      </c>
      <c r="F79" s="35">
        <v>3852198</v>
      </c>
      <c r="G79" s="11">
        <v>3852170</v>
      </c>
      <c r="H79" s="52">
        <f t="shared" si="2"/>
        <v>28</v>
      </c>
      <c r="I79" s="24"/>
    </row>
    <row r="80" spans="2:9" x14ac:dyDescent="0.15">
      <c r="B80" s="50" t="s">
        <v>19</v>
      </c>
      <c r="C80" s="9" t="s">
        <v>129</v>
      </c>
      <c r="D80" s="13" t="s">
        <v>19</v>
      </c>
      <c r="E80" s="9" t="s">
        <v>81</v>
      </c>
      <c r="F80" s="35">
        <v>5373911</v>
      </c>
      <c r="G80" s="11">
        <v>4822892</v>
      </c>
      <c r="H80" s="52">
        <f t="shared" si="2"/>
        <v>551019</v>
      </c>
      <c r="I80" s="24"/>
    </row>
    <row r="81" spans="2:9" x14ac:dyDescent="0.15">
      <c r="B81" s="50" t="s">
        <v>19</v>
      </c>
      <c r="C81" s="9" t="s">
        <v>130</v>
      </c>
      <c r="D81" s="13" t="s">
        <v>19</v>
      </c>
      <c r="E81" s="9" t="s">
        <v>59</v>
      </c>
      <c r="F81" s="35">
        <v>24346101</v>
      </c>
      <c r="G81" s="11">
        <v>23545496</v>
      </c>
      <c r="H81" s="52">
        <f t="shared" si="2"/>
        <v>800605</v>
      </c>
      <c r="I81" s="24"/>
    </row>
    <row r="82" spans="2:9" x14ac:dyDescent="0.15">
      <c r="B82" s="50" t="s">
        <v>19</v>
      </c>
      <c r="C82" s="9" t="s">
        <v>131</v>
      </c>
      <c r="D82" s="13" t="s">
        <v>19</v>
      </c>
      <c r="E82" s="9" t="s">
        <v>61</v>
      </c>
      <c r="F82" s="35">
        <v>54887161</v>
      </c>
      <c r="G82" s="11">
        <v>36116904</v>
      </c>
      <c r="H82" s="52">
        <f t="shared" si="2"/>
        <v>18770257</v>
      </c>
      <c r="I82" s="24"/>
    </row>
    <row r="83" spans="2:9" x14ac:dyDescent="0.15">
      <c r="B83" s="50" t="s">
        <v>19</v>
      </c>
      <c r="C83" s="9" t="s">
        <v>120</v>
      </c>
      <c r="D83" s="13" t="s">
        <v>19</v>
      </c>
      <c r="E83" s="9" t="s">
        <v>116</v>
      </c>
      <c r="F83" s="35">
        <v>57389414</v>
      </c>
      <c r="G83" s="11">
        <v>28094438</v>
      </c>
      <c r="H83" s="52">
        <f t="shared" si="2"/>
        <v>29294976</v>
      </c>
      <c r="I83" s="24"/>
    </row>
    <row r="84" spans="2:9" x14ac:dyDescent="0.15">
      <c r="B84" s="61" t="s">
        <v>19</v>
      </c>
      <c r="C84" s="10" t="s">
        <v>132</v>
      </c>
      <c r="D84" s="14" t="s">
        <v>19</v>
      </c>
      <c r="E84" s="10" t="s">
        <v>114</v>
      </c>
      <c r="F84" s="70">
        <v>239999</v>
      </c>
      <c r="G84" s="12">
        <v>134660</v>
      </c>
      <c r="H84" s="47">
        <f t="shared" si="2"/>
        <v>105339</v>
      </c>
      <c r="I84" s="24"/>
    </row>
    <row r="85" spans="2:9" ht="10.5" customHeight="1" x14ac:dyDescent="0.15">
      <c r="B85" s="29" t="s">
        <v>19</v>
      </c>
      <c r="C85" s="29" t="s">
        <v>19</v>
      </c>
      <c r="D85" s="30" t="s">
        <v>19</v>
      </c>
      <c r="E85" s="29" t="s">
        <v>19</v>
      </c>
      <c r="F85" s="71" t="s">
        <v>19</v>
      </c>
      <c r="G85" s="31" t="s">
        <v>19</v>
      </c>
      <c r="H85" s="32" t="s">
        <v>19</v>
      </c>
      <c r="I85" s="26"/>
    </row>
    <row r="86" spans="2:9" ht="18" customHeight="1" x14ac:dyDescent="0.15">
      <c r="B86" s="50" t="s">
        <v>133</v>
      </c>
      <c r="C86" s="9" t="s">
        <v>19</v>
      </c>
      <c r="D86" s="13" t="s">
        <v>26</v>
      </c>
      <c r="E86" s="9" t="s">
        <v>19</v>
      </c>
      <c r="F86" s="35" t="s">
        <v>26</v>
      </c>
      <c r="G86" s="11" t="s">
        <v>26</v>
      </c>
      <c r="H86" s="52">
        <f>SUM(H87:H90)</f>
        <v>18972931</v>
      </c>
      <c r="I86" s="24"/>
    </row>
    <row r="87" spans="2:9" x14ac:dyDescent="0.15">
      <c r="B87" s="50" t="s">
        <v>19</v>
      </c>
      <c r="C87" s="9" t="s">
        <v>134</v>
      </c>
      <c r="D87" s="13" t="s">
        <v>19</v>
      </c>
      <c r="E87" s="9" t="s">
        <v>51</v>
      </c>
      <c r="F87" s="35">
        <v>36446838</v>
      </c>
      <c r="G87" s="11">
        <v>17510249</v>
      </c>
      <c r="H87" s="53">
        <f>F87-G87</f>
        <v>18936589</v>
      </c>
      <c r="I87" s="24"/>
    </row>
    <row r="88" spans="2:9" x14ac:dyDescent="0.15">
      <c r="B88" s="50" t="s">
        <v>19</v>
      </c>
      <c r="C88" s="9" t="s">
        <v>128</v>
      </c>
      <c r="D88" s="13" t="s">
        <v>19</v>
      </c>
      <c r="E88" s="9" t="s">
        <v>57</v>
      </c>
      <c r="F88" s="35">
        <v>207165</v>
      </c>
      <c r="G88" s="11">
        <v>207164</v>
      </c>
      <c r="H88" s="53">
        <f>F88-G88</f>
        <v>1</v>
      </c>
      <c r="I88" s="24"/>
    </row>
    <row r="89" spans="2:9" x14ac:dyDescent="0.15">
      <c r="B89" s="50" t="s">
        <v>19</v>
      </c>
      <c r="C89" s="9" t="s">
        <v>129</v>
      </c>
      <c r="D89" s="13" t="s">
        <v>19</v>
      </c>
      <c r="E89" s="9" t="s">
        <v>81</v>
      </c>
      <c r="F89" s="35">
        <v>183600</v>
      </c>
      <c r="G89" s="11">
        <v>147262</v>
      </c>
      <c r="H89" s="53">
        <f>F89-G89</f>
        <v>36338</v>
      </c>
      <c r="I89" s="24"/>
    </row>
    <row r="90" spans="2:9" x14ac:dyDescent="0.15">
      <c r="B90" s="50" t="s">
        <v>19</v>
      </c>
      <c r="C90" s="9" t="s">
        <v>130</v>
      </c>
      <c r="D90" s="13" t="s">
        <v>19</v>
      </c>
      <c r="E90" s="9" t="s">
        <v>59</v>
      </c>
      <c r="F90" s="35">
        <v>3383684</v>
      </c>
      <c r="G90" s="11">
        <v>3383681</v>
      </c>
      <c r="H90" s="53">
        <f>F90-G90</f>
        <v>3</v>
      </c>
      <c r="I90" s="24"/>
    </row>
    <row r="91" spans="2:9" x14ac:dyDescent="0.15">
      <c r="B91" s="50" t="s">
        <v>19</v>
      </c>
      <c r="C91" s="9" t="s">
        <v>19</v>
      </c>
      <c r="D91" s="13" t="s">
        <v>19</v>
      </c>
      <c r="E91" s="9" t="s">
        <v>19</v>
      </c>
      <c r="F91" s="35" t="s">
        <v>19</v>
      </c>
      <c r="G91" s="11" t="s">
        <v>19</v>
      </c>
      <c r="H91" s="60" t="s">
        <v>19</v>
      </c>
      <c r="I91" s="26"/>
    </row>
    <row r="92" spans="2:9" ht="18" customHeight="1" x14ac:dyDescent="0.15">
      <c r="B92" s="50" t="s">
        <v>135</v>
      </c>
      <c r="C92" s="9" t="s">
        <v>19</v>
      </c>
      <c r="D92" s="13" t="s">
        <v>26</v>
      </c>
      <c r="E92" s="9" t="s">
        <v>19</v>
      </c>
      <c r="F92" s="35" t="s">
        <v>26</v>
      </c>
      <c r="G92" s="11" t="s">
        <v>26</v>
      </c>
      <c r="H92" s="53">
        <f>SUM(H93:H101)</f>
        <v>15098642</v>
      </c>
      <c r="I92" s="24"/>
    </row>
    <row r="93" spans="2:9" x14ac:dyDescent="0.15">
      <c r="B93" s="50" t="s">
        <v>19</v>
      </c>
      <c r="C93" s="9" t="s">
        <v>238</v>
      </c>
      <c r="D93" s="13" t="s">
        <v>19</v>
      </c>
      <c r="E93" s="9" t="s">
        <v>217</v>
      </c>
      <c r="F93" s="35">
        <v>74640075</v>
      </c>
      <c r="G93" s="11">
        <v>65614501</v>
      </c>
      <c r="H93" s="52">
        <f>F93-G93</f>
        <v>9025574</v>
      </c>
      <c r="I93" s="24"/>
    </row>
    <row r="94" spans="2:9" hidden="1" x14ac:dyDescent="0.15">
      <c r="B94" s="50" t="s">
        <v>19</v>
      </c>
      <c r="C94" s="9" t="s">
        <v>136</v>
      </c>
      <c r="D94" s="13" t="s">
        <v>19</v>
      </c>
      <c r="E94" s="9" t="s">
        <v>137</v>
      </c>
      <c r="F94" s="35" t="s">
        <v>19</v>
      </c>
      <c r="G94" s="11" t="s">
        <v>19</v>
      </c>
      <c r="H94" s="56" t="s">
        <v>19</v>
      </c>
      <c r="I94" s="26"/>
    </row>
    <row r="95" spans="2:9" x14ac:dyDescent="0.15">
      <c r="B95" s="50" t="s">
        <v>19</v>
      </c>
      <c r="C95" s="9" t="s">
        <v>219</v>
      </c>
      <c r="D95" s="13"/>
      <c r="E95" s="9" t="s">
        <v>216</v>
      </c>
      <c r="F95" s="35">
        <v>3190890</v>
      </c>
      <c r="G95" s="11">
        <v>3190887</v>
      </c>
      <c r="H95" s="52">
        <f>F95-G95</f>
        <v>3</v>
      </c>
      <c r="I95" s="24"/>
    </row>
    <row r="96" spans="2:9" hidden="1" x14ac:dyDescent="0.15">
      <c r="B96" s="50" t="s">
        <v>19</v>
      </c>
      <c r="C96" s="9" t="s">
        <v>138</v>
      </c>
      <c r="D96" s="13" t="s">
        <v>19</v>
      </c>
      <c r="E96" s="9" t="s">
        <v>139</v>
      </c>
      <c r="F96" s="35" t="s">
        <v>19</v>
      </c>
      <c r="G96" s="11" t="s">
        <v>19</v>
      </c>
      <c r="H96" s="56" t="s">
        <v>19</v>
      </c>
      <c r="I96" s="26"/>
    </row>
    <row r="97" spans="2:9" x14ac:dyDescent="0.15">
      <c r="B97" s="50" t="s">
        <v>19</v>
      </c>
      <c r="C97" s="9" t="s">
        <v>239</v>
      </c>
      <c r="D97" s="13" t="s">
        <v>19</v>
      </c>
      <c r="E97" s="9" t="s">
        <v>140</v>
      </c>
      <c r="F97" s="35">
        <v>23392419</v>
      </c>
      <c r="G97" s="11">
        <v>18550541</v>
      </c>
      <c r="H97" s="52">
        <f t="shared" ref="H97:H101" si="3">F97-G97</f>
        <v>4841878</v>
      </c>
      <c r="I97" s="24"/>
    </row>
    <row r="98" spans="2:9" x14ac:dyDescent="0.15">
      <c r="B98" s="50" t="s">
        <v>19</v>
      </c>
      <c r="C98" s="9" t="s">
        <v>205</v>
      </c>
      <c r="D98" s="13" t="s">
        <v>19</v>
      </c>
      <c r="E98" s="9" t="s">
        <v>141</v>
      </c>
      <c r="F98" s="35">
        <v>7575588</v>
      </c>
      <c r="G98" s="11">
        <v>6379309</v>
      </c>
      <c r="H98" s="52">
        <f t="shared" si="3"/>
        <v>1196279</v>
      </c>
      <c r="I98" s="24"/>
    </row>
    <row r="99" spans="2:9" x14ac:dyDescent="0.15">
      <c r="B99" s="50" t="s">
        <v>19</v>
      </c>
      <c r="C99" s="9" t="s">
        <v>240</v>
      </c>
      <c r="D99" s="13" t="s">
        <v>19</v>
      </c>
      <c r="E99" s="9" t="s">
        <v>142</v>
      </c>
      <c r="F99" s="35">
        <v>12346570</v>
      </c>
      <c r="G99" s="11">
        <v>12346563</v>
      </c>
      <c r="H99" s="52">
        <f t="shared" si="3"/>
        <v>7</v>
      </c>
      <c r="I99" s="24"/>
    </row>
    <row r="100" spans="2:9" x14ac:dyDescent="0.15">
      <c r="B100" s="50" t="s">
        <v>19</v>
      </c>
      <c r="C100" s="9" t="s">
        <v>237</v>
      </c>
      <c r="D100" s="13" t="s">
        <v>19</v>
      </c>
      <c r="E100" s="9" t="s">
        <v>143</v>
      </c>
      <c r="F100" s="35">
        <v>4580000</v>
      </c>
      <c r="G100" s="11">
        <v>4579999</v>
      </c>
      <c r="H100" s="52">
        <f t="shared" si="3"/>
        <v>1</v>
      </c>
      <c r="I100" s="24"/>
    </row>
    <row r="101" spans="2:9" x14ac:dyDescent="0.15">
      <c r="B101" s="50"/>
      <c r="C101" s="22" t="s">
        <v>218</v>
      </c>
      <c r="D101" s="13"/>
      <c r="E101" s="9" t="s">
        <v>200</v>
      </c>
      <c r="F101" s="35">
        <v>1283480</v>
      </c>
      <c r="G101" s="11">
        <v>1248580</v>
      </c>
      <c r="H101" s="52">
        <f t="shared" si="3"/>
        <v>34900</v>
      </c>
      <c r="I101" s="24"/>
    </row>
    <row r="102" spans="2:9" x14ac:dyDescent="0.15">
      <c r="B102" s="50" t="s">
        <v>19</v>
      </c>
      <c r="C102" s="9" t="s">
        <v>19</v>
      </c>
      <c r="D102" s="13" t="s">
        <v>19</v>
      </c>
      <c r="E102" s="9" t="s">
        <v>19</v>
      </c>
      <c r="F102" s="11" t="s">
        <v>19</v>
      </c>
      <c r="G102" s="11" t="s">
        <v>19</v>
      </c>
      <c r="H102" s="52"/>
      <c r="I102" s="24"/>
    </row>
    <row r="103" spans="2:9" ht="15" customHeight="1" x14ac:dyDescent="0.15">
      <c r="B103" s="50" t="s">
        <v>144</v>
      </c>
      <c r="C103" s="9" t="s">
        <v>34</v>
      </c>
      <c r="D103" s="13" t="s">
        <v>26</v>
      </c>
      <c r="E103" s="9" t="s">
        <v>145</v>
      </c>
      <c r="F103" s="35">
        <v>192356465</v>
      </c>
      <c r="G103" s="35">
        <v>160608797</v>
      </c>
      <c r="H103" s="53">
        <f>F103-G103</f>
        <v>31747668</v>
      </c>
      <c r="I103" s="24"/>
    </row>
    <row r="104" spans="2:9" ht="15" customHeight="1" x14ac:dyDescent="0.15">
      <c r="B104" s="50" t="s">
        <v>212</v>
      </c>
      <c r="C104" s="9" t="s">
        <v>241</v>
      </c>
      <c r="D104" s="13"/>
      <c r="E104" s="9" t="s">
        <v>246</v>
      </c>
      <c r="F104" s="35">
        <v>13442160</v>
      </c>
      <c r="G104" s="35">
        <v>4736840</v>
      </c>
      <c r="H104" s="53">
        <f>F104-G104</f>
        <v>8705320</v>
      </c>
      <c r="I104" s="24"/>
    </row>
    <row r="105" spans="2:9" ht="15" customHeight="1" x14ac:dyDescent="0.15">
      <c r="B105" s="50" t="s">
        <v>147</v>
      </c>
      <c r="C105" s="9" t="s">
        <v>34</v>
      </c>
      <c r="D105" s="13" t="s">
        <v>26</v>
      </c>
      <c r="E105" s="9" t="s">
        <v>148</v>
      </c>
      <c r="F105" s="35">
        <v>8589310</v>
      </c>
      <c r="G105" s="35">
        <v>8498065</v>
      </c>
      <c r="H105" s="53">
        <f>F105-G105</f>
        <v>91245</v>
      </c>
      <c r="I105" s="24"/>
    </row>
    <row r="106" spans="2:9" ht="15" customHeight="1" x14ac:dyDescent="0.15">
      <c r="B106" s="50" t="s">
        <v>146</v>
      </c>
      <c r="C106" s="9" t="s">
        <v>34</v>
      </c>
      <c r="D106" s="13" t="s">
        <v>26</v>
      </c>
      <c r="E106" s="9" t="s">
        <v>223</v>
      </c>
      <c r="F106" s="11" t="s">
        <v>26</v>
      </c>
      <c r="G106" s="11" t="s">
        <v>26</v>
      </c>
      <c r="H106" s="53">
        <v>3795164</v>
      </c>
      <c r="I106" s="24"/>
    </row>
    <row r="107" spans="2:9" ht="15" customHeight="1" x14ac:dyDescent="0.15">
      <c r="B107" s="50" t="s">
        <v>197</v>
      </c>
      <c r="C107" s="9" t="s">
        <v>242</v>
      </c>
      <c r="D107" s="13" t="s">
        <v>26</v>
      </c>
      <c r="E107" s="9" t="s">
        <v>213</v>
      </c>
      <c r="F107" s="11" t="s">
        <v>26</v>
      </c>
      <c r="G107" s="11" t="s">
        <v>26</v>
      </c>
      <c r="H107" s="53">
        <v>3731200</v>
      </c>
      <c r="I107" s="24"/>
    </row>
    <row r="108" spans="2:9" ht="15" customHeight="1" x14ac:dyDescent="0.15">
      <c r="B108" s="50" t="s">
        <v>198</v>
      </c>
      <c r="C108" s="9" t="s">
        <v>31</v>
      </c>
      <c r="D108" s="13" t="s">
        <v>26</v>
      </c>
      <c r="E108" s="9" t="s">
        <v>100</v>
      </c>
      <c r="F108" s="11" t="s">
        <v>26</v>
      </c>
      <c r="G108" s="11" t="s">
        <v>26</v>
      </c>
      <c r="H108" s="52">
        <v>50000</v>
      </c>
      <c r="I108" s="24"/>
    </row>
    <row r="109" spans="2:9" ht="15" customHeight="1" x14ac:dyDescent="0.15">
      <c r="B109" s="50" t="s">
        <v>149</v>
      </c>
      <c r="C109" s="9" t="s">
        <v>34</v>
      </c>
      <c r="D109" s="13" t="s">
        <v>26</v>
      </c>
      <c r="E109" s="9" t="s">
        <v>150</v>
      </c>
      <c r="F109" s="11" t="s">
        <v>26</v>
      </c>
      <c r="G109" s="11" t="s">
        <v>26</v>
      </c>
      <c r="H109" s="52">
        <v>70773540</v>
      </c>
      <c r="I109" s="24"/>
    </row>
    <row r="110" spans="2:9" ht="18" customHeight="1" x14ac:dyDescent="0.15">
      <c r="B110" s="50" t="s">
        <v>151</v>
      </c>
      <c r="C110" s="9" t="s">
        <v>98</v>
      </c>
      <c r="D110" s="13" t="s">
        <v>26</v>
      </c>
      <c r="E110" s="9" t="s">
        <v>152</v>
      </c>
      <c r="F110" s="11" t="s">
        <v>26</v>
      </c>
      <c r="G110" s="11" t="s">
        <v>26</v>
      </c>
      <c r="H110" s="52">
        <v>4960000</v>
      </c>
      <c r="I110" s="24"/>
    </row>
    <row r="111" spans="2:9" ht="18" customHeight="1" x14ac:dyDescent="0.15">
      <c r="B111" s="50" t="s">
        <v>153</v>
      </c>
      <c r="C111" s="9" t="s">
        <v>98</v>
      </c>
      <c r="D111" s="13" t="s">
        <v>26</v>
      </c>
      <c r="E111" s="9" t="s">
        <v>154</v>
      </c>
      <c r="F111" s="11" t="s">
        <v>26</v>
      </c>
      <c r="G111" s="11" t="s">
        <v>26</v>
      </c>
      <c r="H111" s="52">
        <v>42220000</v>
      </c>
      <c r="I111" s="24"/>
    </row>
    <row r="112" spans="2:9" ht="18" customHeight="1" x14ac:dyDescent="0.15">
      <c r="B112" s="50" t="s">
        <v>155</v>
      </c>
      <c r="C112" s="9" t="s">
        <v>98</v>
      </c>
      <c r="D112" s="13" t="s">
        <v>26</v>
      </c>
      <c r="E112" s="72" t="s">
        <v>247</v>
      </c>
      <c r="F112" s="11" t="s">
        <v>26</v>
      </c>
      <c r="G112" s="11" t="s">
        <v>26</v>
      </c>
      <c r="H112" s="52">
        <v>5000000</v>
      </c>
      <c r="I112" s="24"/>
    </row>
    <row r="113" spans="2:11" ht="18" customHeight="1" x14ac:dyDescent="0.15">
      <c r="B113" s="50" t="s">
        <v>156</v>
      </c>
      <c r="C113" s="9" t="s">
        <v>98</v>
      </c>
      <c r="D113" s="13" t="s">
        <v>26</v>
      </c>
      <c r="E113" s="9" t="s">
        <v>157</v>
      </c>
      <c r="F113" s="11" t="s">
        <v>26</v>
      </c>
      <c r="G113" s="11" t="s">
        <v>26</v>
      </c>
      <c r="H113" s="52">
        <v>5000000</v>
      </c>
      <c r="I113" s="24"/>
    </row>
    <row r="114" spans="2:11" ht="18" customHeight="1" x14ac:dyDescent="0.15">
      <c r="B114" s="50" t="s">
        <v>158</v>
      </c>
      <c r="C114" s="9" t="s">
        <v>159</v>
      </c>
      <c r="D114" s="13" t="s">
        <v>26</v>
      </c>
      <c r="E114" s="73" t="s">
        <v>248</v>
      </c>
      <c r="F114" s="11" t="s">
        <v>26</v>
      </c>
      <c r="G114" s="11" t="s">
        <v>26</v>
      </c>
      <c r="H114" s="52">
        <v>314189000</v>
      </c>
      <c r="I114" s="24"/>
    </row>
    <row r="115" spans="2:11" ht="18" customHeight="1" x14ac:dyDescent="0.15">
      <c r="B115" s="50" t="s">
        <v>160</v>
      </c>
      <c r="C115" s="9" t="s">
        <v>159</v>
      </c>
      <c r="D115" s="13" t="s">
        <v>26</v>
      </c>
      <c r="E115" s="9" t="s">
        <v>161</v>
      </c>
      <c r="F115" s="11" t="s">
        <v>26</v>
      </c>
      <c r="G115" s="11" t="s">
        <v>26</v>
      </c>
      <c r="H115" s="52">
        <v>3765502</v>
      </c>
      <c r="I115" s="24"/>
    </row>
    <row r="116" spans="2:11" ht="18" customHeight="1" x14ac:dyDescent="0.15">
      <c r="B116" s="50" t="s">
        <v>162</v>
      </c>
      <c r="C116" s="9" t="s">
        <v>159</v>
      </c>
      <c r="D116" s="13" t="s">
        <v>26</v>
      </c>
      <c r="E116" s="9" t="s">
        <v>163</v>
      </c>
      <c r="F116" s="11" t="s">
        <v>26</v>
      </c>
      <c r="G116" s="11" t="s">
        <v>26</v>
      </c>
      <c r="H116" s="52">
        <v>9433928</v>
      </c>
      <c r="I116" s="24"/>
    </row>
    <row r="117" spans="2:11" ht="18" customHeight="1" x14ac:dyDescent="0.15">
      <c r="B117" s="50" t="s">
        <v>164</v>
      </c>
      <c r="C117" s="9" t="s">
        <v>98</v>
      </c>
      <c r="D117" s="13" t="s">
        <v>26</v>
      </c>
      <c r="E117" s="73" t="s">
        <v>251</v>
      </c>
      <c r="F117" s="11" t="s">
        <v>26</v>
      </c>
      <c r="G117" s="11" t="s">
        <v>26</v>
      </c>
      <c r="H117" s="52">
        <v>14000000</v>
      </c>
      <c r="I117" s="24"/>
    </row>
    <row r="118" spans="2:11" ht="15" customHeight="1" x14ac:dyDescent="0.15">
      <c r="B118" s="50" t="s">
        <v>165</v>
      </c>
      <c r="C118" s="9" t="s">
        <v>166</v>
      </c>
      <c r="D118" s="13" t="s">
        <v>26</v>
      </c>
      <c r="E118" s="9" t="s">
        <v>167</v>
      </c>
      <c r="F118" s="11" t="s">
        <v>26</v>
      </c>
      <c r="G118" s="11" t="s">
        <v>26</v>
      </c>
      <c r="H118" s="52">
        <v>3321660</v>
      </c>
      <c r="I118" s="24"/>
    </row>
    <row r="119" spans="2:11" ht="15" customHeight="1" x14ac:dyDescent="0.15">
      <c r="B119" s="50" t="s">
        <v>168</v>
      </c>
      <c r="C119" s="9" t="s">
        <v>169</v>
      </c>
      <c r="D119" s="13" t="s">
        <v>26</v>
      </c>
      <c r="E119" s="9" t="s">
        <v>170</v>
      </c>
      <c r="F119" s="11" t="s">
        <v>26</v>
      </c>
      <c r="G119" s="11" t="s">
        <v>26</v>
      </c>
      <c r="H119" s="52">
        <v>0</v>
      </c>
      <c r="I119" s="24"/>
    </row>
    <row r="120" spans="2:11" ht="15" customHeight="1" x14ac:dyDescent="0.15">
      <c r="B120" s="50" t="s">
        <v>171</v>
      </c>
      <c r="C120" s="9" t="s">
        <v>34</v>
      </c>
      <c r="D120" s="13" t="s">
        <v>26</v>
      </c>
      <c r="E120" s="9"/>
      <c r="F120" s="11" t="s">
        <v>26</v>
      </c>
      <c r="G120" s="11" t="s">
        <v>26</v>
      </c>
      <c r="H120" s="52">
        <f>SUM(H121:H122)</f>
        <v>350830</v>
      </c>
      <c r="I120" s="24"/>
    </row>
    <row r="121" spans="2:11" x14ac:dyDescent="0.15">
      <c r="B121" s="50" t="s">
        <v>173</v>
      </c>
      <c r="C121" s="9" t="s">
        <v>34</v>
      </c>
      <c r="D121" s="13" t="s">
        <v>26</v>
      </c>
      <c r="E121" s="9" t="s">
        <v>172</v>
      </c>
      <c r="F121" s="11" t="s">
        <v>26</v>
      </c>
      <c r="G121" s="11" t="s">
        <v>26</v>
      </c>
      <c r="H121" s="52">
        <v>350830</v>
      </c>
      <c r="I121" s="24"/>
    </row>
    <row r="122" spans="2:11" hidden="1" x14ac:dyDescent="0.15">
      <c r="B122" s="50" t="s">
        <v>175</v>
      </c>
      <c r="C122" s="9" t="s">
        <v>206</v>
      </c>
      <c r="D122" s="13" t="s">
        <v>26</v>
      </c>
      <c r="E122" s="9" t="s">
        <v>174</v>
      </c>
      <c r="F122" s="11" t="s">
        <v>26</v>
      </c>
      <c r="G122" s="11" t="s">
        <v>26</v>
      </c>
      <c r="H122" s="52">
        <v>0</v>
      </c>
      <c r="I122" s="24"/>
      <c r="K122" s="69">
        <f>SUM(H110:H117)</f>
        <v>398568430</v>
      </c>
    </row>
    <row r="123" spans="2:11" ht="18.75" customHeight="1" x14ac:dyDescent="0.15">
      <c r="B123" s="48"/>
      <c r="C123" s="17" t="s">
        <v>176</v>
      </c>
      <c r="D123" s="17"/>
      <c r="E123" s="16"/>
      <c r="F123" s="18"/>
      <c r="G123" s="18"/>
      <c r="H123" s="49">
        <f>H56+H76+H86+H92+H103+H106+H107+H108+H109+H110+H111+H112+H113+H114+H115+H116+H117+H118+H119+H120+H104+H105</f>
        <v>661610428</v>
      </c>
      <c r="I123" s="24"/>
    </row>
    <row r="124" spans="2:11" ht="18.75" customHeight="1" x14ac:dyDescent="0.15">
      <c r="B124" s="48"/>
      <c r="C124" s="17" t="s">
        <v>177</v>
      </c>
      <c r="D124" s="17"/>
      <c r="E124" s="16"/>
      <c r="F124" s="18"/>
      <c r="G124" s="18"/>
      <c r="H124" s="49">
        <f>H54+H123</f>
        <v>1463523647</v>
      </c>
      <c r="I124" s="24"/>
    </row>
    <row r="125" spans="2:11" ht="22.5" customHeight="1" x14ac:dyDescent="0.15">
      <c r="B125" s="48"/>
      <c r="C125" s="17" t="s">
        <v>178</v>
      </c>
      <c r="D125" s="17"/>
      <c r="E125" s="16"/>
      <c r="F125" s="18"/>
      <c r="G125" s="18"/>
      <c r="H125" s="49">
        <f>H24+H124</f>
        <v>1969172216</v>
      </c>
      <c r="I125" s="24"/>
    </row>
    <row r="126" spans="2:11" ht="6" customHeight="1" x14ac:dyDescent="0.15">
      <c r="B126" s="36"/>
      <c r="C126" s="37"/>
      <c r="D126" s="37"/>
      <c r="E126" s="36"/>
      <c r="F126" s="34"/>
      <c r="G126" s="34"/>
      <c r="H126" s="34"/>
      <c r="I126" s="24"/>
    </row>
    <row r="127" spans="2:11" ht="21" customHeight="1" x14ac:dyDescent="0.15">
      <c r="B127" s="46" t="s">
        <v>179</v>
      </c>
      <c r="C127" s="41"/>
      <c r="D127" s="42"/>
      <c r="E127" s="41"/>
      <c r="F127" s="43"/>
      <c r="G127" s="43"/>
      <c r="H127" s="67"/>
      <c r="I127" s="26"/>
    </row>
    <row r="128" spans="2:11" ht="18.75" customHeight="1" x14ac:dyDescent="0.15">
      <c r="B128" s="48" t="s">
        <v>180</v>
      </c>
      <c r="C128" s="16"/>
      <c r="D128" s="17"/>
      <c r="E128" s="16"/>
      <c r="F128" s="18"/>
      <c r="G128" s="18"/>
      <c r="H128" s="55"/>
      <c r="I128" s="26"/>
    </row>
    <row r="129" spans="2:9" x14ac:dyDescent="0.15">
      <c r="B129" s="50" t="s">
        <v>181</v>
      </c>
      <c r="C129" s="9" t="s">
        <v>182</v>
      </c>
      <c r="D129" s="13" t="s">
        <v>26</v>
      </c>
      <c r="E129" s="20" t="s">
        <v>19</v>
      </c>
      <c r="F129" s="11" t="s">
        <v>26</v>
      </c>
      <c r="G129" s="11" t="s">
        <v>26</v>
      </c>
      <c r="H129" s="52">
        <v>89264620</v>
      </c>
      <c r="I129" s="24"/>
    </row>
    <row r="130" spans="2:9" hidden="1" x14ac:dyDescent="0.15">
      <c r="B130" s="50" t="s">
        <v>232</v>
      </c>
      <c r="C130" s="9" t="s">
        <v>233</v>
      </c>
      <c r="D130" s="13"/>
      <c r="E130" s="20"/>
      <c r="F130" s="11"/>
      <c r="G130" s="11"/>
      <c r="H130" s="52">
        <v>0</v>
      </c>
      <c r="I130" s="24"/>
    </row>
    <row r="131" spans="2:9" x14ac:dyDescent="0.15">
      <c r="B131" s="50" t="s">
        <v>183</v>
      </c>
      <c r="C131" s="9" t="s">
        <v>234</v>
      </c>
      <c r="D131" s="13" t="s">
        <v>26</v>
      </c>
      <c r="E131" s="20" t="s">
        <v>19</v>
      </c>
      <c r="F131" s="11" t="s">
        <v>26</v>
      </c>
      <c r="G131" s="11" t="s">
        <v>26</v>
      </c>
      <c r="H131" s="52">
        <v>24456000</v>
      </c>
      <c r="I131" s="24"/>
    </row>
    <row r="132" spans="2:9" x14ac:dyDescent="0.15">
      <c r="B132" s="50" t="s">
        <v>207</v>
      </c>
      <c r="C132" s="9" t="s">
        <v>230</v>
      </c>
      <c r="D132" s="13"/>
      <c r="E132" s="20"/>
      <c r="F132" s="11" t="s">
        <v>26</v>
      </c>
      <c r="G132" s="11" t="s">
        <v>26</v>
      </c>
      <c r="H132" s="52">
        <v>3419448</v>
      </c>
      <c r="I132" s="24"/>
    </row>
    <row r="133" spans="2:9" x14ac:dyDescent="0.15">
      <c r="B133" s="50" t="s">
        <v>184</v>
      </c>
      <c r="C133" s="9" t="s">
        <v>249</v>
      </c>
      <c r="D133" s="13" t="s">
        <v>26</v>
      </c>
      <c r="E133" s="20" t="s">
        <v>19</v>
      </c>
      <c r="F133" s="11" t="s">
        <v>26</v>
      </c>
      <c r="G133" s="11" t="s">
        <v>26</v>
      </c>
      <c r="H133" s="53">
        <v>2700</v>
      </c>
      <c r="I133" s="24"/>
    </row>
    <row r="134" spans="2:9" hidden="1" x14ac:dyDescent="0.15">
      <c r="B134" s="50" t="s">
        <v>185</v>
      </c>
      <c r="C134" s="9" t="s">
        <v>209</v>
      </c>
      <c r="D134" s="13" t="s">
        <v>26</v>
      </c>
      <c r="E134" s="20" t="s">
        <v>19</v>
      </c>
      <c r="F134" s="11" t="s">
        <v>26</v>
      </c>
      <c r="G134" s="11" t="s">
        <v>26</v>
      </c>
      <c r="H134" s="53">
        <v>0</v>
      </c>
      <c r="I134" s="24"/>
    </row>
    <row r="135" spans="2:9" x14ac:dyDescent="0.15">
      <c r="B135" s="50" t="s">
        <v>186</v>
      </c>
      <c r="C135" s="9" t="s">
        <v>250</v>
      </c>
      <c r="D135" s="13" t="s">
        <v>26</v>
      </c>
      <c r="E135" s="20" t="s">
        <v>19</v>
      </c>
      <c r="F135" s="11" t="s">
        <v>26</v>
      </c>
      <c r="G135" s="11" t="s">
        <v>26</v>
      </c>
      <c r="H135" s="53">
        <v>43010</v>
      </c>
      <c r="I135" s="24"/>
    </row>
    <row r="136" spans="2:9" hidden="1" x14ac:dyDescent="0.15">
      <c r="B136" s="50" t="s">
        <v>231</v>
      </c>
      <c r="C136" s="9" t="s">
        <v>236</v>
      </c>
      <c r="D136" s="13"/>
      <c r="E136" s="20"/>
      <c r="F136" s="11"/>
      <c r="G136" s="11"/>
      <c r="H136" s="53"/>
      <c r="I136" s="24"/>
    </row>
    <row r="137" spans="2:9" x14ac:dyDescent="0.15">
      <c r="B137" s="50" t="s">
        <v>187</v>
      </c>
      <c r="C137" s="9" t="s">
        <v>188</v>
      </c>
      <c r="D137" s="13" t="s">
        <v>26</v>
      </c>
      <c r="E137" s="20" t="s">
        <v>19</v>
      </c>
      <c r="F137" s="11" t="s">
        <v>26</v>
      </c>
      <c r="G137" s="11" t="s">
        <v>26</v>
      </c>
      <c r="H137" s="52">
        <v>45602118</v>
      </c>
      <c r="I137" s="24"/>
    </row>
    <row r="138" spans="2:9" ht="18.75" customHeight="1" x14ac:dyDescent="0.15">
      <c r="B138" s="48"/>
      <c r="C138" s="17" t="s">
        <v>189</v>
      </c>
      <c r="D138" s="17"/>
      <c r="E138" s="16"/>
      <c r="F138" s="18"/>
      <c r="G138" s="18"/>
      <c r="H138" s="49">
        <f>SUM(H129:H137)</f>
        <v>162787896</v>
      </c>
      <c r="I138" s="24"/>
    </row>
    <row r="139" spans="2:9" ht="18.75" customHeight="1" x14ac:dyDescent="0.15">
      <c r="B139" s="48" t="s">
        <v>190</v>
      </c>
      <c r="C139" s="16"/>
      <c r="D139" s="17"/>
      <c r="E139" s="16"/>
      <c r="F139" s="18"/>
      <c r="G139" s="18"/>
      <c r="H139" s="55"/>
      <c r="I139" s="26"/>
    </row>
    <row r="140" spans="2:9" x14ac:dyDescent="0.15">
      <c r="B140" s="50" t="s">
        <v>191</v>
      </c>
      <c r="C140" s="9" t="s">
        <v>234</v>
      </c>
      <c r="D140" s="13" t="s">
        <v>26</v>
      </c>
      <c r="E140" s="20" t="s">
        <v>19</v>
      </c>
      <c r="F140" s="11" t="s">
        <v>26</v>
      </c>
      <c r="G140" s="11" t="s">
        <v>26</v>
      </c>
      <c r="H140" s="52">
        <v>187194000</v>
      </c>
      <c r="I140" s="24"/>
    </row>
    <row r="141" spans="2:9" x14ac:dyDescent="0.15">
      <c r="B141" s="50" t="s">
        <v>201</v>
      </c>
      <c r="C141" s="9" t="s">
        <v>235</v>
      </c>
      <c r="D141" s="13"/>
      <c r="E141" s="20"/>
      <c r="F141" s="11"/>
      <c r="G141" s="11"/>
      <c r="H141" s="52">
        <v>9017072</v>
      </c>
      <c r="I141" s="24"/>
    </row>
    <row r="142" spans="2:9" x14ac:dyDescent="0.15">
      <c r="B142" s="50" t="s">
        <v>192</v>
      </c>
      <c r="C142" s="9" t="s">
        <v>193</v>
      </c>
      <c r="D142" s="13" t="s">
        <v>26</v>
      </c>
      <c r="E142" s="20" t="s">
        <v>19</v>
      </c>
      <c r="F142" s="11" t="s">
        <v>26</v>
      </c>
      <c r="G142" s="11" t="s">
        <v>26</v>
      </c>
      <c r="H142" s="52">
        <v>70773540</v>
      </c>
      <c r="I142" s="24"/>
    </row>
    <row r="143" spans="2:9" ht="18.75" customHeight="1" x14ac:dyDescent="0.15">
      <c r="B143" s="48"/>
      <c r="C143" s="17" t="s">
        <v>194</v>
      </c>
      <c r="D143" s="17"/>
      <c r="E143" s="16"/>
      <c r="F143" s="18"/>
      <c r="G143" s="18"/>
      <c r="H143" s="49">
        <f>SUM(H140:H142)</f>
        <v>266984612</v>
      </c>
      <c r="I143" s="24"/>
    </row>
    <row r="144" spans="2:9" ht="22.5" customHeight="1" x14ac:dyDescent="0.15">
      <c r="B144" s="48"/>
      <c r="C144" s="17" t="s">
        <v>195</v>
      </c>
      <c r="D144" s="17"/>
      <c r="E144" s="16"/>
      <c r="F144" s="18"/>
      <c r="G144" s="18"/>
      <c r="H144" s="49">
        <f>H138+H143</f>
        <v>429772508</v>
      </c>
      <c r="I144" s="24"/>
    </row>
    <row r="145" spans="2:9" ht="22.5" customHeight="1" x14ac:dyDescent="0.15">
      <c r="B145" s="62"/>
      <c r="C145" s="63" t="s">
        <v>196</v>
      </c>
      <c r="D145" s="63"/>
      <c r="E145" s="64"/>
      <c r="F145" s="65"/>
      <c r="G145" s="65"/>
      <c r="H145" s="66">
        <f>H125-H144</f>
        <v>1539399708</v>
      </c>
      <c r="I145" s="24"/>
    </row>
    <row r="146" spans="2:9" ht="1.5" customHeight="1" x14ac:dyDescent="0.15">
      <c r="B146" s="15"/>
      <c r="C146" s="10"/>
      <c r="D146" s="14"/>
      <c r="E146" s="10"/>
      <c r="F146" s="12"/>
      <c r="G146" s="12"/>
      <c r="H146" s="12"/>
      <c r="I146" s="27"/>
    </row>
    <row r="147" spans="2:9" x14ac:dyDescent="0.15">
      <c r="B147" s="6" t="s">
        <v>6</v>
      </c>
      <c r="C147" s="5"/>
      <c r="D147" s="5"/>
      <c r="E147" s="5"/>
      <c r="F147" s="5"/>
      <c r="G147" s="5"/>
      <c r="H147" s="5"/>
      <c r="I147" s="5"/>
    </row>
    <row r="148" spans="2:9" x14ac:dyDescent="0.15">
      <c r="B148" s="6" t="s">
        <v>7</v>
      </c>
      <c r="C148" s="5"/>
      <c r="D148" s="5"/>
      <c r="E148" s="5"/>
      <c r="F148" s="5"/>
      <c r="G148" s="5"/>
      <c r="H148" s="5"/>
      <c r="I148" s="5"/>
    </row>
    <row r="149" spans="2:9" x14ac:dyDescent="0.15">
      <c r="B149" s="6" t="s">
        <v>8</v>
      </c>
      <c r="C149" s="5"/>
      <c r="D149" s="5"/>
      <c r="E149" s="5"/>
      <c r="F149" s="5"/>
      <c r="G149" s="5"/>
      <c r="H149" s="5"/>
      <c r="I149" s="5"/>
    </row>
    <row r="150" spans="2:9" x14ac:dyDescent="0.15">
      <c r="B150" s="6" t="s">
        <v>9</v>
      </c>
      <c r="C150" s="5"/>
      <c r="D150" s="5"/>
      <c r="E150" s="78"/>
      <c r="F150" s="78"/>
      <c r="G150" s="78"/>
      <c r="H150" s="5"/>
      <c r="I150" s="5"/>
    </row>
    <row r="151" spans="2:9" x14ac:dyDescent="0.15">
      <c r="B151" s="6" t="s">
        <v>10</v>
      </c>
      <c r="C151" s="5"/>
      <c r="D151" s="5"/>
      <c r="E151" s="5"/>
      <c r="F151" s="5"/>
      <c r="G151" s="5"/>
      <c r="H151" s="5"/>
      <c r="I151" s="5"/>
    </row>
    <row r="152" spans="2:9" x14ac:dyDescent="0.15">
      <c r="B152" s="6" t="s">
        <v>11</v>
      </c>
      <c r="C152" s="5"/>
      <c r="D152" s="5"/>
      <c r="E152" s="5"/>
      <c r="F152" s="74"/>
      <c r="G152" s="74"/>
      <c r="H152" s="74"/>
      <c r="I152" s="5"/>
    </row>
    <row r="153" spans="2:9" x14ac:dyDescent="0.15">
      <c r="B153" s="6" t="s">
        <v>12</v>
      </c>
      <c r="C153" s="5"/>
      <c r="D153" s="5"/>
      <c r="E153" s="5"/>
      <c r="F153" s="74"/>
      <c r="G153" s="74"/>
      <c r="H153" s="74"/>
      <c r="I153" s="5"/>
    </row>
    <row r="154" spans="2:9" x14ac:dyDescent="0.15">
      <c r="B154" s="6" t="s">
        <v>13</v>
      </c>
      <c r="C154" s="5"/>
      <c r="D154" s="5"/>
      <c r="E154" s="5"/>
      <c r="F154" s="74"/>
      <c r="G154" s="74"/>
      <c r="H154" s="74"/>
      <c r="I154" s="5"/>
    </row>
    <row r="155" spans="2:9" x14ac:dyDescent="0.15">
      <c r="B155" s="6" t="s">
        <v>14</v>
      </c>
      <c r="C155" s="5"/>
      <c r="D155" s="5"/>
      <c r="E155" s="5"/>
      <c r="F155" s="5"/>
      <c r="G155" s="5"/>
      <c r="H155" s="5"/>
      <c r="I155" s="5"/>
    </row>
    <row r="156" spans="2:9" x14ac:dyDescent="0.15">
      <c r="B156" s="6" t="s">
        <v>15</v>
      </c>
      <c r="C156" s="5"/>
      <c r="D156" s="5"/>
      <c r="E156" s="5"/>
      <c r="F156" s="5"/>
      <c r="G156" s="5"/>
      <c r="H156" s="5"/>
      <c r="I156" s="5"/>
    </row>
    <row r="157" spans="2:9" x14ac:dyDescent="0.15">
      <c r="B157" s="6" t="s">
        <v>16</v>
      </c>
      <c r="C157" s="5"/>
      <c r="D157" s="5"/>
      <c r="E157" s="5"/>
      <c r="F157" s="5"/>
      <c r="G157" s="5"/>
      <c r="H157" s="5"/>
      <c r="I157" s="5"/>
    </row>
    <row r="158" spans="2:9" x14ac:dyDescent="0.15">
      <c r="B158" s="6" t="s">
        <v>17</v>
      </c>
      <c r="C158" s="5"/>
      <c r="D158" s="5"/>
      <c r="E158" s="5"/>
      <c r="F158" s="5"/>
      <c r="G158" s="5"/>
      <c r="H158" s="5"/>
      <c r="I158" s="5"/>
    </row>
  </sheetData>
  <mergeCells count="8">
    <mergeCell ref="F153:H153"/>
    <mergeCell ref="F154:H154"/>
    <mergeCell ref="B2:I2"/>
    <mergeCell ref="B3:G3"/>
    <mergeCell ref="B4:H4"/>
    <mergeCell ref="B5:H5"/>
    <mergeCell ref="E150:G150"/>
    <mergeCell ref="F152:H152"/>
  </mergeCells>
  <phoneticPr fontId="2"/>
  <pageMargins left="0.39370078740157483" right="0" top="0.78740157480314965" bottom="0" header="0" footer="0"/>
  <pageSetup paperSize="9" scale="95" orientation="landscape" r:id="rId1"/>
  <headerFooter alignWithMargins="0"/>
  <rowBreaks count="3" manualBreakCount="3">
    <brk id="42" min="1" max="8" man="1"/>
    <brk id="85" min="1" max="8" man="1"/>
    <brk id="126" min="1"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財産目録(A4横)　</vt:lpstr>
      <vt:lpstr>'財産目録(A4横)　'!Print_Area</vt:lpstr>
      <vt:lpstr>'財産目録(A4横)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2008-01-24T05:40:37Z</cp:lastPrinted>
  <dcterms:created xsi:type="dcterms:W3CDTF">2004-04-01T07:02:43Z</dcterms:created>
  <dcterms:modified xsi:type="dcterms:W3CDTF">2022-06-28T07:06:30Z</dcterms:modified>
</cp:coreProperties>
</file>