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\\192.168.0.102\share\共有フォルダ\13総務\⑤ＮＰＯ法人関係\市民自治推進課\令和３年度\提出用\"/>
    </mc:Choice>
  </mc:AlternateContent>
  <xr:revisionPtr revIDLastSave="0" documentId="13_ncr:1_{5F7B7DE6-7432-4D59-BAAC-0BDC8C25BB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２年度当初" sheetId="4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48" l="1"/>
  <c r="C85" i="48" s="1"/>
  <c r="E84" i="48" l="1"/>
  <c r="E80" i="48"/>
  <c r="E76" i="48"/>
  <c r="D75" i="48"/>
  <c r="D77" i="48" s="1"/>
  <c r="E86" i="48" l="1"/>
  <c r="E52" i="48" l="1"/>
  <c r="E53" i="48"/>
  <c r="E54" i="48"/>
  <c r="E55" i="48"/>
  <c r="E56" i="48"/>
  <c r="E57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51" i="48"/>
  <c r="E58" i="48" l="1"/>
  <c r="E11" i="48" l="1"/>
  <c r="E10" i="48"/>
  <c r="E7" i="48"/>
  <c r="E13" i="48"/>
  <c r="E8" i="48"/>
  <c r="E12" i="48"/>
  <c r="E72" i="48"/>
  <c r="E29" i="48" l="1"/>
  <c r="E36" i="48"/>
  <c r="E27" i="48"/>
  <c r="E31" i="48"/>
  <c r="E30" i="48"/>
  <c r="E37" i="48"/>
  <c r="E34" i="48"/>
  <c r="E25" i="48"/>
  <c r="E32" i="48"/>
  <c r="E39" i="48"/>
  <c r="E42" i="48"/>
  <c r="E33" i="48"/>
  <c r="E40" i="48"/>
  <c r="E41" i="48"/>
  <c r="E38" i="48"/>
  <c r="E24" i="48" l="1"/>
  <c r="E26" i="48"/>
  <c r="E28" i="48"/>
  <c r="E23" i="48" l="1"/>
  <c r="E22" i="48" l="1"/>
  <c r="E35" i="48"/>
  <c r="C43" i="48" l="1"/>
  <c r="E43" i="48" s="1"/>
  <c r="E48" i="48" l="1"/>
  <c r="E47" i="48" l="1"/>
  <c r="C49" i="48" l="1"/>
  <c r="E49" i="48" s="1"/>
  <c r="C73" i="48" l="1"/>
  <c r="E73" i="48" s="1"/>
  <c r="E19" i="48" l="1"/>
  <c r="E18" i="48" l="1"/>
  <c r="C20" i="48" l="1"/>
  <c r="C44" i="48" s="1"/>
  <c r="E44" i="48" s="1"/>
  <c r="E20" i="48"/>
  <c r="C74" i="48" l="1"/>
  <c r="E74" i="48" s="1"/>
  <c r="E82" i="48" l="1"/>
  <c r="E83" i="48" s="1"/>
  <c r="E85" i="48" s="1"/>
  <c r="C14" i="48"/>
  <c r="C75" i="48" s="1"/>
  <c r="C77" i="48" s="1"/>
  <c r="C87" i="48" s="1"/>
  <c r="E9" i="48"/>
  <c r="E14" i="48" s="1"/>
  <c r="E75" i="48" s="1"/>
  <c r="E77" i="48" s="1"/>
  <c r="E87" i="48" l="1"/>
</calcChain>
</file>

<file path=xl/sharedStrings.xml><?xml version="1.0" encoding="utf-8"?>
<sst xmlns="http://schemas.openxmlformats.org/spreadsheetml/2006/main" count="90" uniqueCount="70">
  <si>
    <t>計</t>
    <rPh sb="0" eb="1">
      <t>ケイ</t>
    </rPh>
    <phoneticPr fontId="2"/>
  </si>
  <si>
    <t>区　　　　　　　　　　　分</t>
    <rPh sb="0" eb="1">
      <t>ク</t>
    </rPh>
    <rPh sb="12" eb="13">
      <t>ブン</t>
    </rPh>
    <phoneticPr fontId="2"/>
  </si>
  <si>
    <t>当初予算額</t>
    <rPh sb="0" eb="2">
      <t>トウショ</t>
    </rPh>
    <rPh sb="2" eb="4">
      <t>ヨサン</t>
    </rPh>
    <rPh sb="4" eb="5">
      <t>ガク</t>
    </rPh>
    <phoneticPr fontId="2"/>
  </si>
  <si>
    <t>Ⅰ　一般正味財産増減の部</t>
    <phoneticPr fontId="2"/>
  </si>
  <si>
    <t>　１　　経常増減の部</t>
    <rPh sb="4" eb="6">
      <t>ケイジョウ</t>
    </rPh>
    <phoneticPr fontId="2"/>
  </si>
  <si>
    <t>　　（１）経常収益</t>
    <rPh sb="5" eb="7">
      <t>ケイジョウ</t>
    </rPh>
    <rPh sb="7" eb="9">
      <t>シュウエキ</t>
    </rPh>
    <phoneticPr fontId="2"/>
  </si>
  <si>
    <t xml:space="preserve"> 　　　　受取会費</t>
    <rPh sb="5" eb="7">
      <t>ウケトリ</t>
    </rPh>
    <phoneticPr fontId="2"/>
  </si>
  <si>
    <t>　　　　受取寄付金</t>
    <rPh sb="4" eb="6">
      <t>ウケト</t>
    </rPh>
    <rPh sb="6" eb="9">
      <t>キフキン</t>
    </rPh>
    <phoneticPr fontId="2"/>
  </si>
  <si>
    <t>　　　 　特定資産振替額</t>
    <phoneticPr fontId="2"/>
  </si>
  <si>
    <t>　　　　 受託助成金</t>
    <rPh sb="5" eb="7">
      <t>ジュタク</t>
    </rPh>
    <rPh sb="7" eb="10">
      <t>ジョセイキン</t>
    </rPh>
    <phoneticPr fontId="2"/>
  </si>
  <si>
    <t>　　 　　委託金収益</t>
    <rPh sb="8" eb="10">
      <t>シュウエキ</t>
    </rPh>
    <phoneticPr fontId="2"/>
  </si>
  <si>
    <t>　　　　 自主事業収益</t>
    <rPh sb="5" eb="7">
      <t>ジシュ</t>
    </rPh>
    <rPh sb="7" eb="9">
      <t>ジギョウ</t>
    </rPh>
    <rPh sb="9" eb="11">
      <t>シュウエキ</t>
    </rPh>
    <phoneticPr fontId="2"/>
  </si>
  <si>
    <t>　　     その他収益</t>
    <rPh sb="9" eb="10">
      <t>タ</t>
    </rPh>
    <rPh sb="10" eb="12">
      <t>シュウエキ</t>
    </rPh>
    <phoneticPr fontId="2"/>
  </si>
  <si>
    <t>収　  益　 合   計（A)</t>
    <rPh sb="4" eb="5">
      <t>エキ</t>
    </rPh>
    <phoneticPr fontId="2"/>
  </si>
  <si>
    <t xml:space="preserve"> </t>
    <phoneticPr fontId="2"/>
  </si>
  <si>
    <t>　　（２）経常費用</t>
    <rPh sb="5" eb="7">
      <t>ケイジョウ</t>
    </rPh>
    <rPh sb="7" eb="9">
      <t>ヒヨウ</t>
    </rPh>
    <phoneticPr fontId="2"/>
  </si>
  <si>
    <t>　　　　①　事業費</t>
    <rPh sb="6" eb="8">
      <t>ジギョウ</t>
    </rPh>
    <rPh sb="8" eb="9">
      <t>ヒ</t>
    </rPh>
    <phoneticPr fontId="2"/>
  </si>
  <si>
    <r>
      <t>　　　　</t>
    </r>
    <r>
      <rPr>
        <sz val="14"/>
        <color theme="1"/>
        <rFont val="ＭＳ Ｐゴシック"/>
        <family val="3"/>
        <charset val="128"/>
        <scheme val="minor"/>
      </rPr>
      <t>　ⅰ）</t>
    </r>
    <r>
      <rPr>
        <b/>
        <sz val="14"/>
        <color theme="1"/>
        <rFont val="ＭＳ Ｐゴシック"/>
        <family val="3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人件費</t>
    </r>
    <rPh sb="8" eb="11">
      <t>ジンケンヒ</t>
    </rPh>
    <phoneticPr fontId="2"/>
  </si>
  <si>
    <t>　　　　　　給与費</t>
    <rPh sb="6" eb="8">
      <t>キュウヨ</t>
    </rPh>
    <rPh sb="8" eb="9">
      <t>ヒ</t>
    </rPh>
    <phoneticPr fontId="2"/>
  </si>
  <si>
    <t>　　　　　　法定福利費</t>
    <rPh sb="6" eb="8">
      <t>ホウテイ</t>
    </rPh>
    <rPh sb="8" eb="10">
      <t>フクリ</t>
    </rPh>
    <rPh sb="10" eb="11">
      <t>ヒ</t>
    </rPh>
    <phoneticPr fontId="2"/>
  </si>
  <si>
    <t>　　　　　　　　人　件　費　計</t>
    <rPh sb="8" eb="9">
      <t>ヒト</t>
    </rPh>
    <rPh sb="10" eb="11">
      <t>ケン</t>
    </rPh>
    <rPh sb="12" eb="13">
      <t>ヒ</t>
    </rPh>
    <rPh sb="14" eb="15">
      <t>ケイ</t>
    </rPh>
    <phoneticPr fontId="2"/>
  </si>
  <si>
    <r>
      <t>　　　　</t>
    </r>
    <r>
      <rPr>
        <sz val="14"/>
        <color theme="1"/>
        <rFont val="ＭＳ Ｐゴシック"/>
        <family val="3"/>
        <charset val="128"/>
        <scheme val="minor"/>
      </rPr>
      <t>ⅱ）その他経費</t>
    </r>
    <rPh sb="8" eb="9">
      <t>タ</t>
    </rPh>
    <rPh sb="9" eb="11">
      <t>ケイヒ</t>
    </rPh>
    <phoneticPr fontId="2"/>
  </si>
  <si>
    <t>　　　　　　業務委託費</t>
    <rPh sb="6" eb="8">
      <t>ギョウム</t>
    </rPh>
    <rPh sb="8" eb="10">
      <t>イタク</t>
    </rPh>
    <rPh sb="10" eb="11">
      <t>ヒ</t>
    </rPh>
    <phoneticPr fontId="2"/>
  </si>
  <si>
    <t>　　　　　　諸謝金</t>
    <rPh sb="6" eb="7">
      <t>ショ</t>
    </rPh>
    <rPh sb="7" eb="9">
      <t>シャキン</t>
    </rPh>
    <phoneticPr fontId="2"/>
  </si>
  <si>
    <t>　　　　　　印刷製本費</t>
    <rPh sb="6" eb="8">
      <t>インサツ</t>
    </rPh>
    <rPh sb="8" eb="10">
      <t>セイホン</t>
    </rPh>
    <rPh sb="10" eb="11">
      <t>ヒ</t>
    </rPh>
    <phoneticPr fontId="2"/>
  </si>
  <si>
    <t>　　　　　　会議費</t>
    <rPh sb="6" eb="9">
      <t>カイギヒ</t>
    </rPh>
    <phoneticPr fontId="2"/>
  </si>
  <si>
    <t>　　　　　　旅費交通費</t>
    <rPh sb="6" eb="8">
      <t>リョヒ</t>
    </rPh>
    <rPh sb="8" eb="11">
      <t>コウツウヒ</t>
    </rPh>
    <phoneticPr fontId="2"/>
  </si>
  <si>
    <t>　　　　　　車両費</t>
    <rPh sb="6" eb="8">
      <t>シャリョウ</t>
    </rPh>
    <rPh sb="8" eb="9">
      <t>ヒ</t>
    </rPh>
    <phoneticPr fontId="2"/>
  </si>
  <si>
    <t>　　　　　　通信運搬費</t>
    <rPh sb="6" eb="8">
      <t>ツウシン</t>
    </rPh>
    <rPh sb="8" eb="10">
      <t>ウンパン</t>
    </rPh>
    <rPh sb="10" eb="11">
      <t>ヒ</t>
    </rPh>
    <phoneticPr fontId="2"/>
  </si>
  <si>
    <t>　　　　　　消耗品費</t>
    <rPh sb="6" eb="8">
      <t>ショウモウ</t>
    </rPh>
    <rPh sb="8" eb="9">
      <t>ヒン</t>
    </rPh>
    <rPh sb="9" eb="10">
      <t>ヒ</t>
    </rPh>
    <phoneticPr fontId="2"/>
  </si>
  <si>
    <t>　　　　　　修繕費</t>
    <rPh sb="6" eb="9">
      <t>シュウゼンヒ</t>
    </rPh>
    <phoneticPr fontId="2"/>
  </si>
  <si>
    <t>　　　　　　食糧費</t>
    <rPh sb="6" eb="9">
      <t>ショクリョウヒ</t>
    </rPh>
    <phoneticPr fontId="2"/>
  </si>
  <si>
    <t>　　　　　　水道光熱費</t>
    <rPh sb="6" eb="8">
      <t>スイドウ</t>
    </rPh>
    <rPh sb="8" eb="11">
      <t>コウネツヒ</t>
    </rPh>
    <phoneticPr fontId="2"/>
  </si>
  <si>
    <t>　　　　　　接待交際費</t>
    <rPh sb="6" eb="8">
      <t>セッタイ</t>
    </rPh>
    <rPh sb="8" eb="11">
      <t>コウサイヒ</t>
    </rPh>
    <phoneticPr fontId="2"/>
  </si>
  <si>
    <t>　　　　　　賃借料</t>
    <rPh sb="6" eb="9">
      <t>チンシャクリョウ</t>
    </rPh>
    <phoneticPr fontId="2"/>
  </si>
  <si>
    <t>　　　　　　保険料</t>
    <rPh sb="6" eb="9">
      <t>ホケンリョウ</t>
    </rPh>
    <phoneticPr fontId="2"/>
  </si>
  <si>
    <t>　　　　　　諸会費</t>
    <rPh sb="6" eb="9">
      <t>ショカイヒ</t>
    </rPh>
    <phoneticPr fontId="2"/>
  </si>
  <si>
    <t>　　　　　　負担金</t>
    <rPh sb="6" eb="9">
      <t>フタンキン</t>
    </rPh>
    <phoneticPr fontId="2"/>
  </si>
  <si>
    <t>　　　　　　助成金</t>
    <rPh sb="6" eb="8">
      <t>ジョセイ</t>
    </rPh>
    <rPh sb="8" eb="9">
      <t>キン</t>
    </rPh>
    <phoneticPr fontId="2"/>
  </si>
  <si>
    <t>　　　　　　新聞図書費</t>
    <rPh sb="6" eb="8">
      <t>シンブン</t>
    </rPh>
    <rPh sb="8" eb="11">
      <t>トショヒ</t>
    </rPh>
    <phoneticPr fontId="2"/>
  </si>
  <si>
    <t>　　　　　　租税公課</t>
    <rPh sb="6" eb="8">
      <t>ソゼイ</t>
    </rPh>
    <rPh sb="8" eb="10">
      <t>コウカ</t>
    </rPh>
    <phoneticPr fontId="2"/>
  </si>
  <si>
    <t>　　　　　　支払手数料</t>
    <rPh sb="6" eb="8">
      <t>シハライ</t>
    </rPh>
    <rPh sb="8" eb="11">
      <t>テスウリョウ</t>
    </rPh>
    <phoneticPr fontId="2"/>
  </si>
  <si>
    <t>　　　　　　雑費</t>
    <rPh sb="6" eb="8">
      <t>ザッピ</t>
    </rPh>
    <phoneticPr fontId="2"/>
  </si>
  <si>
    <t>小　　　　　計</t>
    <rPh sb="0" eb="1">
      <t>ショウ</t>
    </rPh>
    <rPh sb="6" eb="7">
      <t>ケイ</t>
    </rPh>
    <phoneticPr fontId="2"/>
  </si>
  <si>
    <r>
      <t>　　　</t>
    </r>
    <r>
      <rPr>
        <sz val="14"/>
        <color theme="1"/>
        <rFont val="ＭＳ Ｐゴシック"/>
        <family val="3"/>
        <charset val="128"/>
        <scheme val="minor"/>
      </rPr>
      <t>②　管理費</t>
    </r>
    <rPh sb="5" eb="8">
      <t>カンリヒ</t>
    </rPh>
    <phoneticPr fontId="2"/>
  </si>
  <si>
    <t>　　　　ⅰ）人件費</t>
    <rPh sb="6" eb="9">
      <t>ジンケンヒ</t>
    </rPh>
    <phoneticPr fontId="2"/>
  </si>
  <si>
    <t>　　　　　　給与手当</t>
    <rPh sb="6" eb="8">
      <t>キュウヨ</t>
    </rPh>
    <rPh sb="8" eb="10">
      <t>テアテ</t>
    </rPh>
    <phoneticPr fontId="2"/>
  </si>
  <si>
    <t>　　　　　　福利厚生費</t>
    <rPh sb="6" eb="8">
      <t>フクリ</t>
    </rPh>
    <rPh sb="8" eb="11">
      <t>コウセイヒ</t>
    </rPh>
    <phoneticPr fontId="2"/>
  </si>
  <si>
    <t>人　　件　　費　　計</t>
    <rPh sb="0" eb="1">
      <t>ヒト</t>
    </rPh>
    <rPh sb="3" eb="4">
      <t>ケン</t>
    </rPh>
    <rPh sb="6" eb="7">
      <t>ヒ</t>
    </rPh>
    <rPh sb="9" eb="10">
      <t>ケイ</t>
    </rPh>
    <phoneticPr fontId="2"/>
  </si>
  <si>
    <r>
      <t>　　　</t>
    </r>
    <r>
      <rPr>
        <sz val="14"/>
        <color theme="1"/>
        <rFont val="ＭＳ Ｐゴシック"/>
        <family val="3"/>
        <charset val="128"/>
        <scheme val="minor"/>
      </rPr>
      <t>　ⅱ）その他経費</t>
    </r>
    <rPh sb="8" eb="9">
      <t>タ</t>
    </rPh>
    <rPh sb="9" eb="11">
      <t>ケイヒ</t>
    </rPh>
    <phoneticPr fontId="2"/>
  </si>
  <si>
    <t xml:space="preserve">           　食糧費</t>
    <rPh sb="12" eb="15">
      <t>ショクリョウヒ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</si>
  <si>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</si>
  <si>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管理費計</t>
    <rPh sb="0" eb="2">
      <t>カンリ</t>
    </rPh>
    <rPh sb="2" eb="3">
      <t>ヒ</t>
    </rPh>
    <rPh sb="3" eb="4">
      <t>ケイ</t>
    </rPh>
    <phoneticPr fontId="2"/>
  </si>
  <si>
    <t>経常費用計（B）</t>
    <rPh sb="0" eb="2">
      <t>ケイジョウ</t>
    </rPh>
    <rPh sb="2" eb="4">
      <t>ヒヨウ</t>
    </rPh>
    <rPh sb="4" eb="5">
      <t>ケイ</t>
    </rPh>
    <phoneticPr fontId="2"/>
  </si>
  <si>
    <t>当期一般正味財産増減額（A)－（B）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2"/>
  </si>
  <si>
    <t>前期繰越一般正味財産額</t>
    <rPh sb="0" eb="2">
      <t>ゼンキ</t>
    </rPh>
    <rPh sb="2" eb="4">
      <t>クリコシ</t>
    </rPh>
    <rPh sb="4" eb="6">
      <t>イッパン</t>
    </rPh>
    <rPh sb="6" eb="8">
      <t>ショウミ</t>
    </rPh>
    <rPh sb="8" eb="10">
      <t>ザイサン</t>
    </rPh>
    <rPh sb="10" eb="11">
      <t>ガク</t>
    </rPh>
    <phoneticPr fontId="2"/>
  </si>
  <si>
    <t>次期繰越一般正味財産額</t>
    <rPh sb="0" eb="2">
      <t>ジキ</t>
    </rPh>
    <rPh sb="2" eb="4">
      <t>クリコシ</t>
    </rPh>
    <rPh sb="4" eb="6">
      <t>イッパン</t>
    </rPh>
    <rPh sb="6" eb="8">
      <t>ショウミ</t>
    </rPh>
    <rPh sb="8" eb="10">
      <t>ザイサン</t>
    </rPh>
    <rPh sb="10" eb="11">
      <t>ガク</t>
    </rPh>
    <phoneticPr fontId="2"/>
  </si>
  <si>
    <t>Ⅰ　指定正味財産増減の部</t>
    <rPh sb="2" eb="4">
      <t>シテイ</t>
    </rPh>
    <phoneticPr fontId="2"/>
  </si>
  <si>
    <t>　１　　指定正味財産の増加</t>
    <rPh sb="4" eb="6">
      <t>シテイ</t>
    </rPh>
    <rPh sb="6" eb="8">
      <t>ショウミ</t>
    </rPh>
    <rPh sb="8" eb="10">
      <t>ザイサン</t>
    </rPh>
    <rPh sb="11" eb="13">
      <t>ゾウカ</t>
    </rPh>
    <phoneticPr fontId="2"/>
  </si>
  <si>
    <t>　　　受取寄付金</t>
    <rPh sb="3" eb="5">
      <t>ウケトリ</t>
    </rPh>
    <rPh sb="5" eb="8">
      <t>キフキン</t>
    </rPh>
    <phoneticPr fontId="2"/>
  </si>
  <si>
    <t>　</t>
    <phoneticPr fontId="2"/>
  </si>
  <si>
    <t>　2　指定正味財産の減少</t>
    <rPh sb="3" eb="5">
      <t>シテイ</t>
    </rPh>
    <rPh sb="5" eb="7">
      <t>ショウミ</t>
    </rPh>
    <rPh sb="7" eb="9">
      <t>ザイサン</t>
    </rPh>
    <rPh sb="10" eb="12">
      <t>ゲンショウ</t>
    </rPh>
    <phoneticPr fontId="2"/>
  </si>
  <si>
    <t>　　　一般正味財産への振替</t>
    <rPh sb="3" eb="5">
      <t>イッパン</t>
    </rPh>
    <rPh sb="5" eb="7">
      <t>ショウミ</t>
    </rPh>
    <rPh sb="7" eb="9">
      <t>ザイサン</t>
    </rPh>
    <rPh sb="11" eb="13">
      <t>フリカエ</t>
    </rPh>
    <phoneticPr fontId="2"/>
  </si>
  <si>
    <t>当期指定財産増減額</t>
    <rPh sb="0" eb="2">
      <t>トウキ</t>
    </rPh>
    <rPh sb="2" eb="4">
      <t>シテイ</t>
    </rPh>
    <rPh sb="4" eb="6">
      <t>ザイサン</t>
    </rPh>
    <rPh sb="6" eb="9">
      <t>ゾウゲンガク</t>
    </rPh>
    <phoneticPr fontId="2"/>
  </si>
  <si>
    <t>前期繰越指定正味財産額</t>
    <rPh sb="0" eb="2">
      <t>ゼンキ</t>
    </rPh>
    <rPh sb="2" eb="4">
      <t>クリコシ</t>
    </rPh>
    <rPh sb="4" eb="6">
      <t>シテイ</t>
    </rPh>
    <rPh sb="6" eb="8">
      <t>ショウミ</t>
    </rPh>
    <rPh sb="8" eb="10">
      <t>ザイサン</t>
    </rPh>
    <rPh sb="10" eb="11">
      <t>ガク</t>
    </rPh>
    <phoneticPr fontId="2"/>
  </si>
  <si>
    <t>次期繰越指定正味財産額</t>
    <rPh sb="0" eb="2">
      <t>ジキ</t>
    </rPh>
    <rPh sb="2" eb="4">
      <t>クリコシ</t>
    </rPh>
    <rPh sb="4" eb="6">
      <t>シテイ</t>
    </rPh>
    <rPh sb="6" eb="8">
      <t>ショウミ</t>
    </rPh>
    <rPh sb="8" eb="10">
      <t>ザイサン</t>
    </rPh>
    <rPh sb="10" eb="11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</si>
  <si>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</si>
  <si>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前年度予算額</t>
    <rPh sb="0" eb="3">
      <t>ゼンネンド</t>
    </rPh>
    <rPh sb="3" eb="5">
      <t>ヨサン</t>
    </rPh>
    <rPh sb="5" eb="6">
      <t>ガク</t>
    </rPh>
    <phoneticPr fontId="2"/>
  </si>
  <si>
    <t>差引額</t>
    <rPh sb="0" eb="2">
      <t>サシヒキ</t>
    </rPh>
    <rPh sb="2" eb="3">
      <t>ガク</t>
    </rPh>
    <phoneticPr fontId="2"/>
  </si>
  <si>
    <t>　令和3年度　当初予算書</t>
    <rPh sb="1" eb="3">
      <t>レイワ</t>
    </rPh>
    <rPh sb="4" eb="6">
      <t>ネンド</t>
    </rPh>
    <rPh sb="7" eb="9">
      <t>トウショ</t>
    </rPh>
    <rPh sb="9" eb="11">
      <t>ヨサン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</si>
</sst>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;&quot;△ &quot;#,##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HG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HG創英角ｺﾞｼｯｸUB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ＤＦＧPOP1体W12"/>
      <family val="3"/>
      <charset val="128"/>
    </font>
    <font>
      <b/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AR P勘亭流H"/>
      <family val="3"/>
      <charset val="128"/>
    </font>
    <font>
      <sz val="14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38" fontId="0" fillId="0" borderId="0" xfId="0" applyNumberForma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38" fontId="11" fillId="0" borderId="1" xfId="0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38" fontId="11" fillId="0" borderId="1" xfId="1" applyFont="1" applyBorder="1">
      <alignment vertical="center"/>
    </xf>
    <xf numFmtId="0" fontId="11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>
      <alignment vertical="center"/>
    </xf>
    <xf numFmtId="0" fontId="15" fillId="0" borderId="1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7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177" fontId="0" fillId="0" borderId="0" xfId="1" applyNumberFormat="1" applyFont="1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9" fillId="0" borderId="0" xfId="0" applyFont="1">
      <alignment vertical="center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>
      <alignment vertical="center"/>
    </xf>
    <xf numFmtId="0" fontId="11" fillId="0" borderId="1" xfId="0" applyFont="1" applyBorder="1" applyAlignment="1">
      <alignment vertical="center" shrinkToFit="1"/>
    </xf>
    <xf numFmtId="177" fontId="11" fillId="0" borderId="1" xfId="1" applyNumberFormat="1" applyFont="1" applyBorder="1">
      <alignment vertical="center"/>
    </xf>
    <xf numFmtId="177" fontId="11" fillId="0" borderId="1" xfId="0" applyNumberFormat="1" applyFont="1" applyBorder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8"/>
  <sheetViews>
    <sheetView tabSelected="1" workbookViewId="0">
      <selection activeCell="C85" sqref="C85"/>
    </sheetView>
  </sheetViews>
  <sheetFormatPr defaultRowHeight="13.5"/>
  <cols>
    <col min="1" max="1" width="9.375" style="9" customWidth="1"/>
    <col min="2" max="2" width="39.75" customWidth="1"/>
    <col min="3" max="4" width="26" customWidth="1"/>
    <col min="5" max="5" width="26" style="29" customWidth="1"/>
    <col min="7" max="7" width="10.375" bestFit="1" customWidth="1"/>
    <col min="8" max="8" width="9.25" bestFit="1" customWidth="1"/>
    <col min="9" max="9" width="3.125" customWidth="1"/>
    <col min="10" max="10" width="9" hidden="1" customWidth="1"/>
  </cols>
  <sheetData>
    <row r="1" spans="1:10" ht="44.25" customHeight="1">
      <c r="A1" s="41" t="s">
        <v>69</v>
      </c>
      <c r="B1" s="41"/>
      <c r="C1" s="41"/>
      <c r="D1" s="41"/>
      <c r="E1" s="41"/>
    </row>
    <row r="3" spans="1:10" ht="22.5" customHeight="1">
      <c r="A3"/>
      <c r="B3" s="11" t="s">
        <v>1</v>
      </c>
      <c r="C3" s="12" t="s">
        <v>2</v>
      </c>
      <c r="D3" s="12" t="s">
        <v>67</v>
      </c>
      <c r="E3" s="12" t="s">
        <v>68</v>
      </c>
    </row>
    <row r="4" spans="1:10" ht="22.5" customHeight="1">
      <c r="A4"/>
      <c r="B4" s="13" t="s">
        <v>3</v>
      </c>
      <c r="C4" s="14"/>
      <c r="D4" s="14"/>
      <c r="E4" s="18"/>
    </row>
    <row r="5" spans="1:10" ht="22.5" customHeight="1">
      <c r="A5"/>
      <c r="B5" s="13" t="s">
        <v>4</v>
      </c>
      <c r="C5" s="15"/>
      <c r="D5" s="15"/>
      <c r="E5" s="18"/>
      <c r="F5" s="42"/>
      <c r="G5" s="43"/>
      <c r="H5" s="43"/>
      <c r="I5" s="43"/>
      <c r="J5" s="43"/>
    </row>
    <row r="6" spans="1:10" ht="22.5" customHeight="1">
      <c r="A6"/>
      <c r="B6" s="13" t="s">
        <v>5</v>
      </c>
      <c r="C6" s="16"/>
      <c r="D6" s="16"/>
      <c r="E6" s="18"/>
      <c r="F6" s="4"/>
      <c r="G6" s="4"/>
      <c r="H6" s="4"/>
      <c r="I6" s="4"/>
      <c r="J6" s="5"/>
    </row>
    <row r="7" spans="1:10" ht="22.5" customHeight="1">
      <c r="A7"/>
      <c r="B7" s="13" t="s">
        <v>6</v>
      </c>
      <c r="C7" s="17">
        <v>800000</v>
      </c>
      <c r="D7" s="17">
        <v>800000</v>
      </c>
      <c r="E7" s="18">
        <f>C7-D7</f>
        <v>0</v>
      </c>
      <c r="F7" s="6"/>
      <c r="G7" s="7"/>
      <c r="H7" s="8"/>
      <c r="I7" s="8"/>
      <c r="J7" s="8"/>
    </row>
    <row r="8" spans="1:10" ht="22.5" customHeight="1">
      <c r="A8"/>
      <c r="B8" s="13" t="s">
        <v>7</v>
      </c>
      <c r="C8" s="17">
        <v>800000</v>
      </c>
      <c r="D8" s="17">
        <v>800000</v>
      </c>
      <c r="E8" s="18">
        <f t="shared" ref="E8:E13" si="0">C8-D8</f>
        <v>0</v>
      </c>
      <c r="F8" s="6"/>
      <c r="G8" s="7"/>
      <c r="H8" s="8"/>
      <c r="I8" s="8"/>
      <c r="J8" s="8"/>
    </row>
    <row r="9" spans="1:10" ht="22.5" customHeight="1">
      <c r="A9"/>
      <c r="B9" s="25" t="s">
        <v>8</v>
      </c>
      <c r="C9" s="17">
        <v>5050000</v>
      </c>
      <c r="D9" s="17">
        <v>2838000</v>
      </c>
      <c r="E9" s="18">
        <f t="shared" si="0"/>
        <v>2212000</v>
      </c>
      <c r="F9" s="6"/>
      <c r="G9" s="7"/>
      <c r="H9" s="8"/>
      <c r="I9" s="8"/>
      <c r="J9" s="8"/>
    </row>
    <row r="10" spans="1:10" ht="22.5" customHeight="1">
      <c r="A10" s="32"/>
      <c r="B10" s="25" t="s">
        <v>9</v>
      </c>
      <c r="C10" s="17">
        <v>0</v>
      </c>
      <c r="D10" s="17">
        <v>0</v>
      </c>
      <c r="E10" s="18">
        <f t="shared" si="0"/>
        <v>0</v>
      </c>
      <c r="F10" s="6"/>
      <c r="G10" s="7"/>
      <c r="H10" s="8"/>
      <c r="I10" s="8"/>
      <c r="J10" s="8"/>
    </row>
    <row r="11" spans="1:10" ht="22.5" customHeight="1">
      <c r="A11"/>
      <c r="B11" s="25" t="s">
        <v>10</v>
      </c>
      <c r="C11" s="17">
        <v>30305000</v>
      </c>
      <c r="D11" s="17">
        <v>26200000</v>
      </c>
      <c r="E11" s="18">
        <f t="shared" si="0"/>
        <v>4105000</v>
      </c>
      <c r="F11" s="6"/>
      <c r="G11" s="8"/>
      <c r="H11" s="8"/>
      <c r="I11" s="8"/>
      <c r="J11" s="8"/>
    </row>
    <row r="12" spans="1:10" ht="22.5" customHeight="1">
      <c r="A12"/>
      <c r="B12" s="13" t="s">
        <v>11</v>
      </c>
      <c r="C12" s="17">
        <v>40000</v>
      </c>
      <c r="D12" s="17">
        <v>37000</v>
      </c>
      <c r="E12" s="18">
        <f t="shared" si="0"/>
        <v>3000</v>
      </c>
      <c r="F12" s="6"/>
      <c r="G12" s="8"/>
      <c r="H12" s="8"/>
      <c r="I12" s="8"/>
      <c r="J12" s="8"/>
    </row>
    <row r="13" spans="1:10" ht="22.5" customHeight="1">
      <c r="A13"/>
      <c r="B13" s="13" t="s">
        <v>12</v>
      </c>
      <c r="C13" s="17">
        <v>0</v>
      </c>
      <c r="D13" s="17">
        <v>1000</v>
      </c>
      <c r="E13" s="18">
        <f t="shared" si="0"/>
        <v>-1000</v>
      </c>
      <c r="F13" s="6"/>
      <c r="G13" s="8"/>
      <c r="H13" s="8"/>
      <c r="I13" s="8"/>
      <c r="J13" s="8"/>
    </row>
    <row r="14" spans="1:10" ht="22.5" customHeight="1">
      <c r="A14" s="33"/>
      <c r="B14" s="11" t="s">
        <v>13</v>
      </c>
      <c r="C14" s="19">
        <f>SUM(C7:C13)</f>
        <v>36995000</v>
      </c>
      <c r="D14" s="19">
        <v>30676000</v>
      </c>
      <c r="E14" s="19">
        <f>SUM(E7:E13)</f>
        <v>6319000</v>
      </c>
      <c r="F14" s="44" t="s">
        <v>14</v>
      </c>
      <c r="G14" s="44"/>
      <c r="H14" s="44"/>
      <c r="I14" s="44"/>
      <c r="J14" s="44"/>
    </row>
    <row r="15" spans="1:10" ht="22.5" customHeight="1">
      <c r="A15"/>
      <c r="B15" s="20" t="s">
        <v>15</v>
      </c>
      <c r="C15" s="20"/>
      <c r="D15" s="20"/>
      <c r="E15" s="18"/>
    </row>
    <row r="16" spans="1:10" ht="22.5" customHeight="1">
      <c r="A16"/>
      <c r="B16" s="20" t="s">
        <v>16</v>
      </c>
      <c r="C16" s="20"/>
      <c r="D16" s="20"/>
      <c r="E16" s="18"/>
    </row>
    <row r="17" spans="1:5" ht="22.5" customHeight="1">
      <c r="A17"/>
      <c r="B17" s="21" t="s">
        <v>17</v>
      </c>
      <c r="C17" s="20"/>
      <c r="D17" s="20"/>
      <c r="E17" s="18"/>
    </row>
    <row r="18" spans="1:5" ht="22.5" customHeight="1">
      <c r="B18" s="21" t="s">
        <v>18</v>
      </c>
      <c r="C18" s="19">
        <v>19713462</v>
      </c>
      <c r="D18" s="19">
        <v>17122215</v>
      </c>
      <c r="E18" s="18">
        <f t="shared" ref="E18:E19" si="1">C18-D18</f>
        <v>2591247</v>
      </c>
    </row>
    <row r="19" spans="1:5" ht="22.5" customHeight="1">
      <c r="A19" s="35"/>
      <c r="B19" s="25" t="s">
        <v>19</v>
      </c>
      <c r="C19" s="19">
        <v>3517543</v>
      </c>
      <c r="D19" s="19">
        <v>2874138</v>
      </c>
      <c r="E19" s="18">
        <f t="shared" si="1"/>
        <v>643405</v>
      </c>
    </row>
    <row r="20" spans="1:5" ht="22.5" customHeight="1">
      <c r="B20" s="25" t="s">
        <v>20</v>
      </c>
      <c r="C20" s="19">
        <f>SUM(C18:C19)</f>
        <v>23231005</v>
      </c>
      <c r="D20" s="19">
        <v>19996353</v>
      </c>
      <c r="E20" s="19">
        <f t="shared" ref="E20" si="2">SUM(E18:E19)</f>
        <v>3234652</v>
      </c>
    </row>
    <row r="21" spans="1:5" ht="22.5" customHeight="1">
      <c r="B21" s="21" t="s">
        <v>21</v>
      </c>
      <c r="C21" s="20"/>
      <c r="D21" s="20"/>
      <c r="E21" s="18"/>
    </row>
    <row r="22" spans="1:5" ht="22.5" customHeight="1">
      <c r="B22" s="20" t="s">
        <v>22</v>
      </c>
      <c r="C22" s="17">
        <v>266080</v>
      </c>
      <c r="D22" s="17">
        <v>310000</v>
      </c>
      <c r="E22" s="18">
        <f t="shared" ref="E22:E44" si="3">C22-D22</f>
        <v>-43920</v>
      </c>
    </row>
    <row r="23" spans="1:5" ht="22.5" customHeight="1">
      <c r="A23" s="36"/>
      <c r="B23" s="27" t="s">
        <v>23</v>
      </c>
      <c r="C23" s="17">
        <v>2521086</v>
      </c>
      <c r="D23" s="17">
        <v>1963212</v>
      </c>
      <c r="E23" s="18">
        <f t="shared" si="3"/>
        <v>557874</v>
      </c>
    </row>
    <row r="24" spans="1:5" ht="22.5" customHeight="1">
      <c r="B24" s="20" t="s">
        <v>24</v>
      </c>
      <c r="C24" s="17">
        <v>487000</v>
      </c>
      <c r="D24" s="17">
        <v>599000</v>
      </c>
      <c r="E24" s="18">
        <f t="shared" si="3"/>
        <v>-112000</v>
      </c>
    </row>
    <row r="25" spans="1:5" ht="22.5" customHeight="1">
      <c r="B25" s="20" t="s">
        <v>25</v>
      </c>
      <c r="C25" s="17">
        <v>50000</v>
      </c>
      <c r="D25" s="17">
        <v>0</v>
      </c>
      <c r="E25" s="18">
        <f t="shared" si="3"/>
        <v>50000</v>
      </c>
    </row>
    <row r="26" spans="1:5" ht="22.5" customHeight="1">
      <c r="B26" s="20" t="s">
        <v>26</v>
      </c>
      <c r="C26" s="17">
        <v>205640</v>
      </c>
      <c r="D26" s="17">
        <v>312900</v>
      </c>
      <c r="E26" s="18">
        <f t="shared" si="3"/>
        <v>-107260</v>
      </c>
    </row>
    <row r="27" spans="1:5" ht="22.5" customHeight="1">
      <c r="B27" s="20" t="s">
        <v>27</v>
      </c>
      <c r="C27" s="17">
        <v>166000</v>
      </c>
      <c r="D27" s="17">
        <v>36000</v>
      </c>
      <c r="E27" s="18">
        <f t="shared" si="3"/>
        <v>130000</v>
      </c>
    </row>
    <row r="28" spans="1:5" ht="22.5" customHeight="1">
      <c r="B28" s="20" t="s">
        <v>28</v>
      </c>
      <c r="C28" s="17">
        <v>318000</v>
      </c>
      <c r="D28" s="17">
        <v>499000</v>
      </c>
      <c r="E28" s="18">
        <f t="shared" si="3"/>
        <v>-181000</v>
      </c>
    </row>
    <row r="29" spans="1:5" ht="22.5" customHeight="1">
      <c r="B29" s="20" t="s">
        <v>29</v>
      </c>
      <c r="C29" s="17">
        <v>500119</v>
      </c>
      <c r="D29" s="17">
        <v>315000</v>
      </c>
      <c r="E29" s="18">
        <f t="shared" si="3"/>
        <v>185119</v>
      </c>
    </row>
    <row r="30" spans="1:5" ht="22.5" customHeight="1">
      <c r="B30" s="22" t="s">
        <v>30</v>
      </c>
      <c r="C30" s="17">
        <v>0</v>
      </c>
      <c r="D30" s="17">
        <v>0</v>
      </c>
      <c r="E30" s="18">
        <f t="shared" si="3"/>
        <v>0</v>
      </c>
    </row>
    <row r="31" spans="1:5" ht="22.5" customHeight="1">
      <c r="B31" s="20" t="s">
        <v>31</v>
      </c>
      <c r="C31" s="17">
        <v>116800</v>
      </c>
      <c r="D31" s="17">
        <v>114200</v>
      </c>
      <c r="E31" s="18">
        <f t="shared" si="3"/>
        <v>2600</v>
      </c>
    </row>
    <row r="32" spans="1:5" ht="22.5" customHeight="1">
      <c r="B32" s="20" t="s">
        <v>32</v>
      </c>
      <c r="C32" s="17">
        <v>100000</v>
      </c>
      <c r="D32" s="17">
        <v>80000</v>
      </c>
      <c r="E32" s="18">
        <f t="shared" si="3"/>
        <v>20000</v>
      </c>
    </row>
    <row r="33" spans="1:8" ht="22.5" customHeight="1">
      <c r="B33" s="20" t="s">
        <v>33</v>
      </c>
      <c r="C33" s="17">
        <v>0</v>
      </c>
      <c r="D33" s="17">
        <v>0</v>
      </c>
      <c r="E33" s="18">
        <f t="shared" si="3"/>
        <v>0</v>
      </c>
    </row>
    <row r="34" spans="1:8" ht="22.5" customHeight="1">
      <c r="A34" s="34"/>
      <c r="B34" s="20" t="s">
        <v>34</v>
      </c>
      <c r="C34" s="17">
        <v>908500</v>
      </c>
      <c r="D34" s="17">
        <v>562000</v>
      </c>
      <c r="E34" s="18">
        <f t="shared" si="3"/>
        <v>346500</v>
      </c>
    </row>
    <row r="35" spans="1:8" ht="22.5" customHeight="1">
      <c r="B35" s="20" t="s">
        <v>35</v>
      </c>
      <c r="C35" s="17">
        <v>466270</v>
      </c>
      <c r="D35" s="17">
        <v>409870</v>
      </c>
      <c r="E35" s="18">
        <f t="shared" si="3"/>
        <v>56400</v>
      </c>
      <c r="G35" s="1"/>
      <c r="H35" s="1"/>
    </row>
    <row r="36" spans="1:8" ht="22.5" customHeight="1">
      <c r="B36" s="20" t="s">
        <v>36</v>
      </c>
      <c r="C36" s="17">
        <v>0</v>
      </c>
      <c r="D36" s="17">
        <v>0</v>
      </c>
      <c r="E36" s="18">
        <f t="shared" si="3"/>
        <v>0</v>
      </c>
    </row>
    <row r="37" spans="1:8" ht="22.5" customHeight="1">
      <c r="B37" s="20" t="s">
        <v>37</v>
      </c>
      <c r="C37" s="17">
        <v>106000</v>
      </c>
      <c r="D37" s="17">
        <v>171000</v>
      </c>
      <c r="E37" s="18">
        <f t="shared" si="3"/>
        <v>-65000</v>
      </c>
    </row>
    <row r="38" spans="1:8" ht="22.5" customHeight="1">
      <c r="A38" s="34"/>
      <c r="B38" s="25" t="s">
        <v>38</v>
      </c>
      <c r="C38" s="17">
        <v>3800000</v>
      </c>
      <c r="D38" s="17">
        <v>2400000</v>
      </c>
      <c r="E38" s="18">
        <f t="shared" si="3"/>
        <v>1400000</v>
      </c>
    </row>
    <row r="39" spans="1:8" ht="22.5" customHeight="1">
      <c r="A39" s="26"/>
      <c r="B39" s="22" t="s">
        <v>39</v>
      </c>
      <c r="C39" s="17">
        <v>39500</v>
      </c>
      <c r="D39" s="17">
        <v>19500</v>
      </c>
      <c r="E39" s="18">
        <f t="shared" si="3"/>
        <v>20000</v>
      </c>
    </row>
    <row r="40" spans="1:8" ht="22.5" customHeight="1">
      <c r="B40" s="20" t="s">
        <v>40</v>
      </c>
      <c r="C40" s="17">
        <v>1387000</v>
      </c>
      <c r="D40" s="17">
        <v>1217000</v>
      </c>
      <c r="E40" s="18">
        <f t="shared" si="3"/>
        <v>170000</v>
      </c>
    </row>
    <row r="41" spans="1:8" ht="22.5" customHeight="1">
      <c r="B41" s="20" t="s">
        <v>41</v>
      </c>
      <c r="C41" s="17">
        <v>67000</v>
      </c>
      <c r="D41" s="17">
        <v>63200</v>
      </c>
      <c r="E41" s="18">
        <f t="shared" si="3"/>
        <v>3800</v>
      </c>
    </row>
    <row r="42" spans="1:8" ht="22.5" customHeight="1">
      <c r="B42" s="20" t="s">
        <v>42</v>
      </c>
      <c r="C42" s="17">
        <v>322000</v>
      </c>
      <c r="D42" s="17">
        <v>142000</v>
      </c>
      <c r="E42" s="18">
        <f t="shared" si="3"/>
        <v>180000</v>
      </c>
    </row>
    <row r="43" spans="1:8" ht="22.5" customHeight="1">
      <c r="B43" s="28" t="s">
        <v>43</v>
      </c>
      <c r="C43" s="17">
        <f>SUM(C22:C42)</f>
        <v>11826995</v>
      </c>
      <c r="D43" s="17">
        <v>9214462</v>
      </c>
      <c r="E43" s="18">
        <f t="shared" si="3"/>
        <v>2612533</v>
      </c>
    </row>
    <row r="44" spans="1:8" ht="22.5" customHeight="1">
      <c r="A44" s="34"/>
      <c r="B44" s="28" t="s">
        <v>0</v>
      </c>
      <c r="C44" s="19">
        <f>C20+C43</f>
        <v>35058000</v>
      </c>
      <c r="D44" s="19">
        <v>29210815</v>
      </c>
      <c r="E44" s="18">
        <f t="shared" si="3"/>
        <v>5847185</v>
      </c>
    </row>
    <row r="45" spans="1:8" ht="22.5" customHeight="1">
      <c r="B45" s="21" t="s">
        <v>44</v>
      </c>
      <c r="C45" s="20"/>
      <c r="D45" s="20"/>
      <c r="E45" s="18"/>
    </row>
    <row r="46" spans="1:8" ht="22.5" customHeight="1">
      <c r="B46" s="20" t="s">
        <v>45</v>
      </c>
      <c r="C46" s="20"/>
      <c r="D46" s="20"/>
      <c r="E46" s="18"/>
    </row>
    <row r="47" spans="1:8" ht="22.5" customHeight="1">
      <c r="B47" s="20" t="s">
        <v>46</v>
      </c>
      <c r="C47" s="17">
        <v>30000</v>
      </c>
      <c r="D47" s="17">
        <v>120000</v>
      </c>
      <c r="E47" s="18">
        <f t="shared" ref="E47:E74" si="4">C47-D47</f>
        <v>-90000</v>
      </c>
    </row>
    <row r="48" spans="1:8" ht="22.5" customHeight="1">
      <c r="A48" s="34"/>
      <c r="B48" s="20" t="s">
        <v>47</v>
      </c>
      <c r="C48" s="17">
        <v>0</v>
      </c>
      <c r="D48" s="17">
        <v>0</v>
      </c>
      <c r="E48" s="18">
        <f t="shared" si="4"/>
        <v>0</v>
      </c>
    </row>
    <row r="49" spans="2:5" ht="22.5" customHeight="1">
      <c r="B49" s="23" t="s">
        <v>48</v>
      </c>
      <c r="C49" s="17">
        <f>SUM(C47:C48)</f>
        <v>30000</v>
      </c>
      <c r="D49" s="17">
        <v>120000</v>
      </c>
      <c r="E49" s="18">
        <f t="shared" si="4"/>
        <v>-90000</v>
      </c>
    </row>
    <row r="50" spans="2:5" ht="22.5" customHeight="1">
      <c r="B50" s="21" t="s">
        <v>49</v>
      </c>
      <c r="C50" s="20"/>
      <c r="D50" s="20"/>
      <c r="E50" s="18"/>
    </row>
    <row r="51" spans="2:5" ht="22.5" customHeight="1">
      <c r="B51" s="20" t="s">
        <v>22</v>
      </c>
      <c r="C51" s="17">
        <v>0</v>
      </c>
      <c r="D51" s="17">
        <v>0</v>
      </c>
      <c r="E51" s="18">
        <f t="shared" si="4"/>
        <v>0</v>
      </c>
    </row>
    <row r="52" spans="2:5" ht="22.5" customHeight="1">
      <c r="B52" s="20" t="s">
        <v>23</v>
      </c>
      <c r="C52" s="17">
        <v>0</v>
      </c>
      <c r="D52" s="17">
        <v>0</v>
      </c>
      <c r="E52" s="18">
        <f t="shared" si="4"/>
        <v>0</v>
      </c>
    </row>
    <row r="53" spans="2:5" ht="22.5" customHeight="1">
      <c r="B53" s="20" t="s">
        <v>24</v>
      </c>
      <c r="C53" s="17">
        <v>0</v>
      </c>
      <c r="D53" s="17">
        <v>0</v>
      </c>
      <c r="E53" s="18">
        <f t="shared" si="4"/>
        <v>0</v>
      </c>
    </row>
    <row r="54" spans="2:5" ht="22.5" customHeight="1">
      <c r="B54" s="20" t="s">
        <v>25</v>
      </c>
      <c r="C54" s="17">
        <v>30000</v>
      </c>
      <c r="D54" s="17">
        <v>30000</v>
      </c>
      <c r="E54" s="18">
        <f t="shared" si="4"/>
        <v>0</v>
      </c>
    </row>
    <row r="55" spans="2:5" ht="22.5" customHeight="1">
      <c r="B55" s="20" t="s">
        <v>26</v>
      </c>
      <c r="C55" s="17">
        <v>88000</v>
      </c>
      <c r="D55" s="17">
        <v>88000</v>
      </c>
      <c r="E55" s="18">
        <f t="shared" si="4"/>
        <v>0</v>
      </c>
    </row>
    <row r="56" spans="2:5" ht="22.5" customHeight="1">
      <c r="B56" s="20" t="s">
        <v>27</v>
      </c>
      <c r="C56" s="17">
        <v>0</v>
      </c>
      <c r="D56" s="17">
        <v>0</v>
      </c>
      <c r="E56" s="18">
        <f t="shared" si="4"/>
        <v>0</v>
      </c>
    </row>
    <row r="57" spans="2:5" ht="22.5" customHeight="1">
      <c r="B57" s="20" t="s">
        <v>28</v>
      </c>
      <c r="C57" s="17">
        <v>100000</v>
      </c>
      <c r="D57" s="17">
        <v>100000</v>
      </c>
      <c r="E57" s="18">
        <f t="shared" si="4"/>
        <v>0</v>
      </c>
    </row>
    <row r="58" spans="2:5" ht="22.5" customHeight="1">
      <c r="B58" s="20" t="s">
        <v>29</v>
      </c>
      <c r="C58" s="17">
        <v>100000</v>
      </c>
      <c r="D58" s="17">
        <v>100000</v>
      </c>
      <c r="E58" s="18">
        <f t="shared" si="4"/>
        <v>0</v>
      </c>
    </row>
    <row r="59" spans="2:5" ht="22.5" customHeight="1">
      <c r="B59" s="20" t="s">
        <v>30</v>
      </c>
      <c r="C59" s="17">
        <v>50000</v>
      </c>
      <c r="D59" s="17">
        <v>50000</v>
      </c>
      <c r="E59" s="18">
        <f t="shared" si="4"/>
        <v>0</v>
      </c>
    </row>
    <row r="60" spans="2:5" ht="22.5" customHeight="1">
      <c r="B60" s="20" t="s">
        <v>50</v>
      </c>
      <c r="C60" s="17">
        <v>50000</v>
      </c>
      <c r="D60" s="17">
        <v>50000</v>
      </c>
      <c r="E60" s="18">
        <f t="shared" si="4"/>
        <v>0</v>
      </c>
    </row>
    <row r="61" spans="2:5" ht="22.5" customHeight="1">
      <c r="B61" s="20" t="s">
        <v>32</v>
      </c>
      <c r="C61" s="17">
        <v>0</v>
      </c>
      <c r="D61" s="17">
        <v>0</v>
      </c>
      <c r="E61" s="18">
        <f t="shared" si="4"/>
        <v>0</v>
      </c>
    </row>
    <row r="62" spans="2:5" ht="22.5" customHeight="1">
      <c r="B62" s="20" t="s">
        <v>33</v>
      </c>
      <c r="C62" s="17">
        <v>50000</v>
      </c>
      <c r="D62" s="17">
        <v>50000</v>
      </c>
      <c r="E62" s="18">
        <f t="shared" si="4"/>
        <v>0</v>
      </c>
    </row>
    <row r="63" spans="2:5" ht="22.5" customHeight="1">
      <c r="B63" s="20" t="s">
        <v>34</v>
      </c>
      <c r="C63" s="17">
        <v>192000</v>
      </c>
      <c r="D63" s="17">
        <v>192000</v>
      </c>
      <c r="E63" s="18">
        <f t="shared" si="4"/>
        <v>0</v>
      </c>
    </row>
    <row r="64" spans="2:5" ht="22.5" customHeight="1">
      <c r="B64" s="20" t="s">
        <v>35</v>
      </c>
      <c r="C64" s="17">
        <v>50000</v>
      </c>
      <c r="D64" s="17">
        <v>50000</v>
      </c>
      <c r="E64" s="18">
        <f t="shared" si="4"/>
        <v>0</v>
      </c>
    </row>
    <row r="65" spans="1:8" ht="22.5" customHeight="1">
      <c r="B65" s="20" t="s">
        <v>36</v>
      </c>
      <c r="C65" s="17">
        <v>50000</v>
      </c>
      <c r="D65" s="17">
        <v>50000</v>
      </c>
      <c r="E65" s="18">
        <f t="shared" si="4"/>
        <v>0</v>
      </c>
    </row>
    <row r="66" spans="1:8" ht="22.5" customHeight="1">
      <c r="B66" s="20" t="s">
        <v>37</v>
      </c>
      <c r="C66" s="17">
        <v>30000</v>
      </c>
      <c r="D66" s="17">
        <v>30000</v>
      </c>
      <c r="E66" s="18">
        <f t="shared" si="4"/>
        <v>0</v>
      </c>
    </row>
    <row r="67" spans="1:8" ht="22.5" customHeight="1">
      <c r="B67" s="20" t="s">
        <v>38</v>
      </c>
      <c r="C67" s="17">
        <v>30000</v>
      </c>
      <c r="D67" s="17">
        <v>30000</v>
      </c>
      <c r="E67" s="18">
        <f t="shared" si="4"/>
        <v>0</v>
      </c>
    </row>
    <row r="68" spans="1:8" ht="22.5" customHeight="1">
      <c r="B68" s="20" t="s">
        <v>39</v>
      </c>
      <c r="C68" s="17">
        <v>0</v>
      </c>
      <c r="D68" s="17">
        <v>0</v>
      </c>
      <c r="E68" s="18">
        <f t="shared" si="4"/>
        <v>0</v>
      </c>
      <c r="H68" s="10"/>
    </row>
    <row r="69" spans="1:8" ht="22.5" customHeight="1">
      <c r="B69" s="22" t="s">
        <v>40</v>
      </c>
      <c r="C69" s="17">
        <v>0</v>
      </c>
      <c r="D69" s="17">
        <v>0</v>
      </c>
      <c r="E69" s="18">
        <f t="shared" si="4"/>
        <v>0</v>
      </c>
      <c r="H69" s="10"/>
    </row>
    <row r="70" spans="1:8" ht="22.5" customHeight="1">
      <c r="A70"/>
      <c r="B70" s="20" t="s">
        <v>41</v>
      </c>
      <c r="C70" s="17">
        <v>100000</v>
      </c>
      <c r="D70" s="17">
        <v>100000</v>
      </c>
      <c r="E70" s="18">
        <f t="shared" si="4"/>
        <v>0</v>
      </c>
    </row>
    <row r="71" spans="1:8" ht="22.5" customHeight="1">
      <c r="A71"/>
      <c r="B71" s="20" t="s">
        <v>42</v>
      </c>
      <c r="C71" s="17">
        <v>30000</v>
      </c>
      <c r="D71" s="17">
        <v>30000</v>
      </c>
      <c r="E71" s="18">
        <f t="shared" si="4"/>
        <v>0</v>
      </c>
    </row>
    <row r="72" spans="1:8" ht="22.5" customHeight="1">
      <c r="A72"/>
      <c r="B72" s="23" t="s">
        <v>51</v>
      </c>
      <c r="C72" s="17">
        <v>950000</v>
      </c>
      <c r="D72" s="24">
        <v>950000</v>
      </c>
      <c r="E72" s="18">
        <f t="shared" si="4"/>
        <v>0</v>
      </c>
    </row>
    <row r="73" spans="1:8" ht="22.5" customHeight="1">
      <c r="A73"/>
      <c r="B73" s="23" t="s">
        <v>52</v>
      </c>
      <c r="C73" s="17">
        <f>C72+C49</f>
        <v>980000</v>
      </c>
      <c r="D73" s="17">
        <v>1070000</v>
      </c>
      <c r="E73" s="18">
        <f t="shared" si="4"/>
        <v>-90000</v>
      </c>
    </row>
    <row r="74" spans="1:8" ht="22.5" customHeight="1">
      <c r="A74" s="31"/>
      <c r="B74" s="23" t="s">
        <v>53</v>
      </c>
      <c r="C74" s="19">
        <f>C44+C73</f>
        <v>36038000</v>
      </c>
      <c r="D74" s="19">
        <v>30280815</v>
      </c>
      <c r="E74" s="18">
        <f t="shared" si="4"/>
        <v>5757185</v>
      </c>
    </row>
    <row r="75" spans="1:8" ht="22.5" customHeight="1">
      <c r="A75" s="26"/>
      <c r="B75" s="38" t="s">
        <v>54</v>
      </c>
      <c r="C75" s="39">
        <f>C14-C74</f>
        <v>957000</v>
      </c>
      <c r="D75" s="39">
        <f>D14-D74</f>
        <v>395185</v>
      </c>
      <c r="E75" s="39">
        <f>E14-E74</f>
        <v>561815</v>
      </c>
      <c r="F75" s="26"/>
    </row>
    <row r="76" spans="1:8" ht="22.5" customHeight="1">
      <c r="A76"/>
      <c r="B76" s="20" t="s">
        <v>55</v>
      </c>
      <c r="C76" s="17">
        <v>4694892</v>
      </c>
      <c r="D76" s="17">
        <v>5305191</v>
      </c>
      <c r="E76" s="39">
        <f>C76-D76</f>
        <v>-610299</v>
      </c>
      <c r="F76" s="26"/>
    </row>
    <row r="77" spans="1:8" ht="22.5" customHeight="1">
      <c r="A77" s="30"/>
      <c r="B77" s="20" t="s">
        <v>56</v>
      </c>
      <c r="C77" s="19">
        <f>C75+C76</f>
        <v>5651892</v>
      </c>
      <c r="D77" s="19">
        <f t="shared" ref="D77" si="5">D75+D76</f>
        <v>5700376</v>
      </c>
      <c r="E77" s="39">
        <f>E75+E76</f>
        <v>-48484</v>
      </c>
      <c r="F77" s="26"/>
    </row>
    <row r="78" spans="1:8" ht="22.5" customHeight="1">
      <c r="A78"/>
      <c r="B78" s="22" t="s">
        <v>57</v>
      </c>
      <c r="C78" s="20"/>
      <c r="D78" s="20"/>
      <c r="E78" s="18"/>
      <c r="F78" s="26"/>
    </row>
    <row r="79" spans="1:8" ht="22.5" customHeight="1">
      <c r="A79"/>
      <c r="B79" s="22" t="s">
        <v>58</v>
      </c>
      <c r="C79" s="20"/>
      <c r="D79" s="20"/>
      <c r="E79" s="18"/>
      <c r="F79" s="26"/>
    </row>
    <row r="80" spans="1:8" ht="22.5" customHeight="1">
      <c r="A80" s="37"/>
      <c r="B80" s="20" t="s">
        <v>59</v>
      </c>
      <c r="C80" s="17">
        <v>4700000</v>
      </c>
      <c r="D80" s="17">
        <v>3500000</v>
      </c>
      <c r="E80" s="39">
        <f>C80-D80</f>
        <v>1200000</v>
      </c>
      <c r="F80" s="26"/>
    </row>
    <row r="81" spans="1:7" ht="22.5" customHeight="1">
      <c r="A81" t="s">
        <v>60</v>
      </c>
      <c r="B81" s="22" t="s">
        <v>61</v>
      </c>
      <c r="C81" s="20"/>
      <c r="D81" s="20"/>
      <c r="E81" s="18"/>
      <c r="F81" s="26"/>
      <c r="G81" s="2"/>
    </row>
    <row r="82" spans="1:7" ht="22.5" customHeight="1">
      <c r="A82"/>
      <c r="B82" s="20" t="s">
        <v>62</v>
      </c>
      <c r="C82" s="17">
        <v>5050000</v>
      </c>
      <c r="D82" s="17">
        <v>2838000</v>
      </c>
      <c r="E82" s="39">
        <f>C82-D82</f>
        <v>2212000</v>
      </c>
      <c r="F82" s="26"/>
    </row>
    <row r="83" spans="1:7" ht="22.5" customHeight="1">
      <c r="A83"/>
      <c r="B83" s="20" t="s">
        <v>63</v>
      </c>
      <c r="C83" s="40">
        <f>C80-C82</f>
        <v>-350000</v>
      </c>
      <c r="D83" s="40">
        <v>662000</v>
      </c>
      <c r="E83" s="18">
        <f>E80-E82</f>
        <v>-1012000</v>
      </c>
      <c r="F83" s="26"/>
    </row>
    <row r="84" spans="1:7" ht="22.5" customHeight="1">
      <c r="A84" s="34"/>
      <c r="B84" s="20" t="s">
        <v>64</v>
      </c>
      <c r="C84" s="17">
        <v>7519909</v>
      </c>
      <c r="D84" s="17">
        <v>6857909</v>
      </c>
      <c r="E84" s="18">
        <f>C84-D84</f>
        <v>662000</v>
      </c>
      <c r="F84" s="26"/>
    </row>
    <row r="85" spans="1:7" ht="22.5" customHeight="1">
      <c r="A85"/>
      <c r="B85" s="20" t="s">
        <v>65</v>
      </c>
      <c r="C85" s="17">
        <f>C84+C83</f>
        <v>7169909</v>
      </c>
      <c r="D85" s="17">
        <v>7519909</v>
      </c>
      <c r="E85" s="18">
        <f>E84+E83</f>
        <v>-350000</v>
      </c>
      <c r="F85" s="26"/>
    </row>
    <row r="86" spans="1:7" ht="22.5" customHeight="1">
      <c r="B86" s="20"/>
      <c r="C86" s="20"/>
      <c r="D86" s="20"/>
      <c r="E86" s="18">
        <f t="shared" ref="E86" si="6">C86+D86</f>
        <v>0</v>
      </c>
      <c r="F86" s="26"/>
    </row>
    <row r="87" spans="1:7" ht="22.5" customHeight="1">
      <c r="A87" s="26"/>
      <c r="B87" s="20" t="s">
        <v>66</v>
      </c>
      <c r="C87" s="17">
        <f>C77+C85</f>
        <v>12821801</v>
      </c>
      <c r="D87" s="17">
        <v>13220285</v>
      </c>
      <c r="E87" s="18">
        <f>E77+E85</f>
        <v>-398484</v>
      </c>
      <c r="F87" s="26"/>
      <c r="G87" s="3"/>
    </row>
    <row r="88" spans="1:7" ht="17.25">
      <c r="F88" s="26"/>
    </row>
  </sheetData>
  <mergeCells count="3">
    <mergeCell ref="A1:E1"/>
    <mergeCell ref="F5:J5"/>
    <mergeCell ref="F14:J14"/>
  </mergeCells>
  <phoneticPr fontId="2"/>
  <pageMargins left="0.7" right="0.7" top="0.75" bottom="0.75" header="0.3" footer="0.3"/>
  <pageSetup paperSize="9" scale="56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N n t 8 U M o 4 n a 2 o A A A A + A A A A B I A H A B D b 2 5 m a W c v U G F j a 2 F n Z S 5 4 b W w g o h g A K K A U A A A A A A A A A A A A A A A A A A A A A A A A A A A A h Y / R C o I w G I V f R X b v N s 1 Q 5 H d e d B c J Q h D d j r V 0 p T P c b L 5 b F z 1 S r 5 B Q V n d d n s N 3 4 D u P 2 x 3 y s W 2 8 q + y N 6 n S G A k y R J 7 X o D k p X G R r s 0 U 9 Q z q D k 4 s w r 6 U 2 w N u l o V I Z q a y 8 p I c 4 5 7 B a 4 6 y s S U h q Q f b H Z i l q 2 3 F f a W K 6 F R J / V 4 f 8 K M d i 9 Z F i I 4 w Q v 4 4 j i K A m A z D U U S n + R c D L G F M h P C a u h s U M v 2 Y n 7 6 x L I H I G 8 X 7 A n U E s D B B Q A A g A I A D Z 7 f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2 e 3 x Q K I p H u A 4 A A A A R A A A A E w A c A E Z v c m 1 1 b G F z L 1 N l Y 3 R p b 2 4 x L m 0 g o h g A K K A U A A A A A A A A A A A A A A A A A A A A A A A A A A A A K 0 5 N L s n M z 1 M I h t C G 1 g B Q S w E C L Q A U A A I A C A A 2 e 3 x Q y j i d r a g A A A D 4 A A A A E g A A A A A A A A A A A A A A A A A A A A A A Q 2 9 u Z m l n L 1 B h Y 2 t h Z 2 U u e G 1 s U E s B A i 0 A F A A C A A g A N n t 8 U A / K 6 a u k A A A A 6 Q A A A B M A A A A A A A A A A A A A A A A A 9 A A A A F t D b 2 5 0 Z W 5 0 X 1 R 5 c G V z X S 5 4 b W x Q S w E C L Q A U A A I A C A A 2 e 3 x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z c K R G w x S E O Q s D b j m i O 3 l A A A A A A C A A A A A A A Q Z g A A A A E A A C A A A A A w A 0 n u D x / R m l E P y j L j t u n n H R Q u e 2 6 y q 1 o H Z + X t h Q + g G g A A A A A O g A A A A A I A A C A A A A D R T z u I 2 7 B G i 5 m d e T j d + X e o 1 5 S h s 6 b c h b z a A 5 / D o N d l O 1 A A A A C D n F 9 z S P R T x d C I g u T m 7 N q N A m n A / w 0 5 C s 1 Q Y E R s o + J C 5 J w F 7 M a r 3 Y 1 I o q s h U 0 G G z t d Y F T I w r 8 x q / p + P C E h 2 D I Z a s K 3 D v l A d n l 4 A o z R B A O s x r k A A A A D O v A l B n x g i Q g 6 X N b V Q o e w Z W c V p T X s U o d D F r Q 8 Y D l z m 3 F b I + e 1 h 1 D 9 H Y I u n q H c U V 4 K 9 v K E W v R F S W U Z P H g y t j X X s < / D a t a M a s h u p > 
</file>

<file path=customXml/itemProps1.xml><?xml version="1.0" encoding="utf-8"?>
<ds:datastoreItem xmlns:ds="http://schemas.openxmlformats.org/officeDocument/2006/customXml" ds:itemID="{599813DA-4094-4040-B6FB-1EC6005F2F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令和２年度当初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satoo</cp:lastModifiedBy>
  <cp:lastPrinted>2020-06-02T08:25:08Z</cp:lastPrinted>
  <dcterms:created xsi:type="dcterms:W3CDTF">2019-02-25T23:51:41Z</dcterms:created>
  <dcterms:modified xsi:type="dcterms:W3CDTF">2021-06-24T00:26:10Z</dcterms:modified>
</cp:coreProperties>
</file>