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AppData\Local\Microsoft\Windows\INetCache\Content.Outlook\718D0UWE\"/>
    </mc:Choice>
  </mc:AlternateContent>
  <xr:revisionPtr revIDLastSave="0" documentId="13_ncr:1_{22E4E4E5-CBF3-4BAB-9099-6CFEC2613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活動計算書" sheetId="21" r:id="rId1"/>
  </sheets>
  <definedNames>
    <definedName name="_xlnm.Print_Area" localSheetId="0">活動計算書!$A$1:$H$71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1" l="1"/>
  <c r="G10" i="21"/>
  <c r="G16" i="21"/>
  <c r="G22" i="21"/>
  <c r="G65" i="21" l="1"/>
  <c r="G61" i="21" l="1"/>
  <c r="G54" i="21"/>
  <c r="G32" i="21"/>
  <c r="G8" i="21"/>
  <c r="H66" i="21" l="1"/>
  <c r="H23" i="21"/>
  <c r="H67" i="21" l="1"/>
  <c r="H69" i="21" s="1"/>
  <c r="H71" i="21" s="1"/>
</calcChain>
</file>

<file path=xl/sharedStrings.xml><?xml version="1.0" encoding="utf-8"?>
<sst xmlns="http://schemas.openxmlformats.org/spreadsheetml/2006/main" count="64" uniqueCount="62">
  <si>
    <t>支払手数料</t>
    <rPh sb="0" eb="2">
      <t>シハライ</t>
    </rPh>
    <rPh sb="2" eb="5">
      <t>テスウリョウ</t>
    </rPh>
    <phoneticPr fontId="2"/>
  </si>
  <si>
    <t>受取利息</t>
    <rPh sb="0" eb="4">
      <t>ウケトリリソク</t>
    </rPh>
    <phoneticPr fontId="2"/>
  </si>
  <si>
    <t>法定福利費</t>
    <rPh sb="0" eb="5">
      <t>ホウテイフクリヒ</t>
    </rPh>
    <phoneticPr fontId="2"/>
  </si>
  <si>
    <t>旅費交通費</t>
    <rPh sb="0" eb="5">
      <t>リョヒコウツウヒ</t>
    </rPh>
    <phoneticPr fontId="2"/>
  </si>
  <si>
    <t>通信費</t>
    <rPh sb="0" eb="3">
      <t>ツウシンヒ</t>
    </rPh>
    <phoneticPr fontId="2"/>
  </si>
  <si>
    <t>リース料</t>
    <rPh sb="3" eb="4">
      <t>リョウ</t>
    </rPh>
    <phoneticPr fontId="2"/>
  </si>
  <si>
    <t>修繕費</t>
    <rPh sb="0" eb="3">
      <t>シュウゼンヒ</t>
    </rPh>
    <phoneticPr fontId="2"/>
  </si>
  <si>
    <t>水道光熱費</t>
    <rPh sb="0" eb="5">
      <t>スイドウコウネツヒ</t>
    </rPh>
    <phoneticPr fontId="2"/>
  </si>
  <si>
    <t>燃料費</t>
    <rPh sb="0" eb="3">
      <t>ネンリョウヒ</t>
    </rPh>
    <phoneticPr fontId="2"/>
  </si>
  <si>
    <t>保険料</t>
    <rPh sb="0" eb="3">
      <t>ホケンリョウ</t>
    </rPh>
    <phoneticPr fontId="2"/>
  </si>
  <si>
    <t>消耗品費</t>
    <rPh sb="0" eb="4">
      <t>ショウモウヒンヒ</t>
    </rPh>
    <phoneticPr fontId="2"/>
  </si>
  <si>
    <t>広告宣伝費</t>
    <rPh sb="0" eb="2">
      <t>コウコク</t>
    </rPh>
    <rPh sb="2" eb="5">
      <t>センデンヒ</t>
    </rPh>
    <phoneticPr fontId="2"/>
  </si>
  <si>
    <t>衛生費</t>
    <rPh sb="0" eb="3">
      <t>エイセイヒ</t>
    </rPh>
    <phoneticPr fontId="2"/>
  </si>
  <si>
    <t>支払利息</t>
    <rPh sb="0" eb="2">
      <t>シハライ</t>
    </rPh>
    <rPh sb="2" eb="4">
      <t>リソク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</si>
  <si>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</si>
  <si>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</si>
  <si>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賃借料</t>
    <rPh sb="0" eb="3">
      <t>チンシャクリョウ</t>
    </rPh>
    <phoneticPr fontId="2"/>
  </si>
  <si>
    <t>材料費</t>
    <rPh sb="0" eb="3">
      <t>ザイリョウヒ</t>
    </rPh>
    <phoneticPr fontId="2"/>
  </si>
  <si>
    <t>（単位　：　円）</t>
    <rPh sb="1" eb="3">
      <t>タンイ</t>
    </rPh>
    <rPh sb="6" eb="7">
      <t>エン</t>
    </rPh>
    <phoneticPr fontId="2"/>
  </si>
  <si>
    <t>Ⅰ</t>
    <phoneticPr fontId="2"/>
  </si>
  <si>
    <t>その他収益</t>
    <rPh sb="2" eb="3">
      <t>タ</t>
    </rPh>
    <rPh sb="3" eb="5">
      <t>シュウエキ</t>
    </rPh>
    <phoneticPr fontId="2"/>
  </si>
  <si>
    <t>雑収益</t>
    <rPh sb="0" eb="1">
      <t>ザツ</t>
    </rPh>
    <rPh sb="1" eb="3">
      <t>シュウエキ</t>
    </rPh>
    <phoneticPr fontId="2"/>
  </si>
  <si>
    <t>経常収益計</t>
    <rPh sb="0" eb="4">
      <t>ケイジョウシュウエキ</t>
    </rPh>
    <rPh sb="4" eb="5">
      <t>ケイ</t>
    </rPh>
    <phoneticPr fontId="2"/>
  </si>
  <si>
    <t>Ⅱ</t>
    <phoneticPr fontId="2"/>
  </si>
  <si>
    <t>経常費用</t>
    <rPh sb="0" eb="2">
      <t>ケイジョウ</t>
    </rPh>
    <rPh sb="2" eb="4">
      <t>ヒヨウ</t>
    </rPh>
    <phoneticPr fontId="2"/>
  </si>
  <si>
    <t>経常収益</t>
    <rPh sb="0" eb="2">
      <t>ケイジョウ</t>
    </rPh>
    <rPh sb="2" eb="4">
      <t>シュウエキ</t>
    </rPh>
    <phoneticPr fontId="2"/>
  </si>
  <si>
    <t>給料手当</t>
    <rPh sb="0" eb="2">
      <t>キュウリョウ</t>
    </rPh>
    <rPh sb="2" eb="4">
      <t>テアテ</t>
    </rPh>
    <phoneticPr fontId="2"/>
  </si>
  <si>
    <t>交際費</t>
    <rPh sb="0" eb="2">
      <t>コウサイ</t>
    </rPh>
    <rPh sb="2" eb="3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</si>
  <si>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</si>
  <si>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租税公課</t>
    <rPh sb="0" eb="2">
      <t>ソゼイ</t>
    </rPh>
    <rPh sb="2" eb="4">
      <t>コウカ</t>
    </rPh>
    <phoneticPr fontId="2"/>
  </si>
  <si>
    <t>諸会費</t>
    <rPh sb="0" eb="3">
      <t>ショカイヒ</t>
    </rPh>
    <phoneticPr fontId="2"/>
  </si>
  <si>
    <t>新聞図書費</t>
    <rPh sb="0" eb="5">
      <t>シンブントショヒ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</si>
  <si>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</si>
  <si>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</si>
  <si>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</si>
  <si>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4">
      <t>ゼンキクリコシ</t>
    </rPh>
    <rPh sb="4" eb="6">
      <t>ショウミ</t>
    </rPh>
    <rPh sb="6" eb="9">
      <t>ザイサンガク</t>
    </rPh>
    <phoneticPr fontId="2"/>
  </si>
  <si>
    <t>次期繰越正味財産額</t>
    <rPh sb="0" eb="4">
      <t>ジキクリコシ</t>
    </rPh>
    <rPh sb="4" eb="6">
      <t>ショウミ</t>
    </rPh>
    <rPh sb="6" eb="9">
      <t>ザイサンガク</t>
    </rPh>
    <phoneticPr fontId="2"/>
  </si>
  <si>
    <t xml:space="preserve">  </t>
    <phoneticPr fontId="2"/>
  </si>
  <si>
    <t>作業消耗品費</t>
    <rPh sb="0" eb="2">
      <t>サギョウ</t>
    </rPh>
    <rPh sb="2" eb="6">
      <t>ショウモウヒンヒ</t>
    </rPh>
    <phoneticPr fontId="2"/>
  </si>
  <si>
    <t>職員費</t>
    <rPh sb="0" eb="2">
      <t>ショクイン</t>
    </rPh>
    <rPh sb="2" eb="3">
      <t>ヒ</t>
    </rPh>
    <phoneticPr fontId="2"/>
  </si>
  <si>
    <t>退職給付費</t>
    <rPh sb="0" eb="2">
      <t>タイショク</t>
    </rPh>
    <rPh sb="2" eb="4">
      <t>キュウフ</t>
    </rPh>
    <rPh sb="4" eb="5">
      <t>ヒ</t>
    </rPh>
    <phoneticPr fontId="2"/>
  </si>
  <si>
    <t>ふくふく亭</t>
    <rPh sb="4" eb="5">
      <t>テイ</t>
    </rPh>
    <phoneticPr fontId="2"/>
  </si>
  <si>
    <t>西川田ひだまり</t>
    <rPh sb="0" eb="1">
      <t>ニシ</t>
    </rPh>
    <rPh sb="1" eb="3">
      <t>カワダ</t>
    </rPh>
    <phoneticPr fontId="2"/>
  </si>
  <si>
    <t>メゾンドノエル</t>
    <phoneticPr fontId="2"/>
  </si>
  <si>
    <t>作業訓練支出</t>
    <rPh sb="0" eb="2">
      <t>サギョウ</t>
    </rPh>
    <rPh sb="2" eb="4">
      <t>クンレン</t>
    </rPh>
    <rPh sb="4" eb="6">
      <t>シシュツ</t>
    </rPh>
    <phoneticPr fontId="2"/>
  </si>
  <si>
    <t>利用者賃金</t>
    <rPh sb="0" eb="5">
      <t>リヨウシャチンギン</t>
    </rPh>
    <phoneticPr fontId="2"/>
  </si>
  <si>
    <t>福利厚生費</t>
    <rPh sb="0" eb="5">
      <t>フクリコウセイヒ</t>
    </rPh>
    <phoneticPr fontId="2"/>
  </si>
  <si>
    <t>運営費</t>
    <rPh sb="0" eb="3">
      <t>ウンエイヒ</t>
    </rPh>
    <phoneticPr fontId="2"/>
  </si>
  <si>
    <t>雑費</t>
    <rPh sb="0" eb="2">
      <t>ザッピ</t>
    </rPh>
    <phoneticPr fontId="2"/>
  </si>
  <si>
    <t>事務消耗品費</t>
    <rPh sb="0" eb="2">
      <t>ジム</t>
    </rPh>
    <rPh sb="2" eb="6">
      <t>ショウモウヒンヒ</t>
    </rPh>
    <phoneticPr fontId="2"/>
  </si>
  <si>
    <t>　　　　　　　　　　　　　　　　　　　　　　　　　　　　　　特定非営利活動法人　ほっとスペース・ひだまり</t>
    <rPh sb="30" eb="32">
      <t>トクテイ</t>
    </rPh>
    <rPh sb="32" eb="35">
      <t>ヒエイリ</t>
    </rPh>
    <rPh sb="35" eb="37">
      <t>カツドウ</t>
    </rPh>
    <rPh sb="37" eb="39">
      <t>ホウジン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</si>
  <si>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</si>
  <si>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</si>
  <si>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障害者の地域生活を応援する事業</t>
    <rPh sb="0" eb="2">
      <t>ショウガイ</t>
    </rPh>
    <rPh sb="2" eb="3">
      <t>シャ</t>
    </rPh>
    <rPh sb="4" eb="6">
      <t>チイキ</t>
    </rPh>
    <rPh sb="6" eb="8">
      <t>セイカツ</t>
    </rPh>
    <rPh sb="9" eb="11">
      <t>オウエン</t>
    </rPh>
    <rPh sb="13" eb="15">
      <t>ジギョウ</t>
    </rPh>
    <phoneticPr fontId="2"/>
  </si>
  <si>
    <t>障害者の日常生活及び社会生活を総合的に</t>
    <rPh sb="0" eb="3">
      <t>ショウガイシャ</t>
    </rPh>
    <rPh sb="4" eb="6">
      <t>ニチジョウ</t>
    </rPh>
    <rPh sb="6" eb="8">
      <t>セイカツ</t>
    </rPh>
    <rPh sb="8" eb="9">
      <t>オヨ</t>
    </rPh>
    <rPh sb="10" eb="14">
      <t>シャカイセイカツ</t>
    </rPh>
    <rPh sb="15" eb="18">
      <t>ソウゴウテキ</t>
    </rPh>
    <phoneticPr fontId="2"/>
  </si>
  <si>
    <t>支援するための法律に基づく障害福祉サービス業</t>
  </si>
  <si>
    <t>令和４年４月１日から令和５年３月３１まで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phoneticPr fontId="2"/>
  </si>
  <si>
    <t>受取会費</t>
    <rPh sb="0" eb="2">
      <t>ウケトリ</t>
    </rPh>
    <rPh sb="2" eb="4">
      <t>カイヒ</t>
    </rPh>
    <phoneticPr fontId="2"/>
  </si>
  <si>
    <t>受取寄付金</t>
    <rPh sb="0" eb="2">
      <t>ウケトリ</t>
    </rPh>
    <rPh sb="2" eb="5">
      <t>キフキン</t>
    </rPh>
    <phoneticPr fontId="2"/>
  </si>
  <si>
    <t>受取助成金</t>
    <rPh sb="0" eb="2">
      <t>ウケトリ</t>
    </rPh>
    <rPh sb="2" eb="5">
      <t>ジョセイキン</t>
    </rPh>
    <phoneticPr fontId="2"/>
  </si>
  <si>
    <t>研修費</t>
    <rPh sb="0" eb="3">
      <t>ケンシュウヒ</t>
    </rPh>
    <phoneticPr fontId="2"/>
  </si>
  <si>
    <t>令和４年度　　活動計算書</t>
    <rPh sb="0" eb="2">
      <t>レイワ</t>
    </rPh>
    <rPh sb="3" eb="5">
      <t>ネンド</t>
    </rPh>
    <rPh sb="7" eb="9">
      <t>カツドウ</t>
    </rPh>
    <rPh sb="9" eb="12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</si>
</sst>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E197-C3E5-400C-98DB-D13B2089FFC3}">
  <dimension ref="A1:K109"/>
  <sheetViews>
    <sheetView tabSelected="1" zoomScaleNormal="100" workbookViewId="0">
      <selection sqref="A1:H1"/>
    </sheetView>
  </sheetViews>
  <sheetFormatPr defaultColWidth="9" defaultRowHeight="13.2" x14ac:dyDescent="0.2"/>
  <cols>
    <col min="1" max="1" width="2.77734375" style="1" customWidth="1"/>
    <col min="2" max="2" width="2.77734375" style="18" customWidth="1"/>
    <col min="3" max="3" width="3" style="1" customWidth="1"/>
    <col min="4" max="4" width="17.88671875" style="1" customWidth="1"/>
    <col min="5" max="5" width="19.21875" style="2" customWidth="1"/>
    <col min="6" max="6" width="14" style="2" customWidth="1"/>
    <col min="7" max="7" width="13.33203125" style="2" customWidth="1"/>
    <col min="8" max="8" width="16" style="2" customWidth="1"/>
    <col min="9" max="9" width="16" style="1" customWidth="1"/>
    <col min="10" max="11" width="9" style="1"/>
    <col min="12" max="12" width="10.88671875" style="1" bestFit="1" customWidth="1"/>
    <col min="13" max="13" width="9" style="1"/>
    <col min="14" max="14" width="10.88671875" style="1" bestFit="1" customWidth="1"/>
    <col min="15" max="16384" width="9" style="1"/>
  </cols>
  <sheetData>
    <row r="1" spans="1:8" ht="35.1" customHeight="1" x14ac:dyDescent="0.2">
      <c r="A1" s="31" t="s">
        <v>61</v>
      </c>
      <c r="B1" s="31"/>
      <c r="C1" s="31"/>
      <c r="D1" s="31"/>
      <c r="E1" s="31"/>
      <c r="F1" s="31"/>
      <c r="G1" s="31"/>
      <c r="H1" s="31"/>
    </row>
    <row r="2" spans="1:8" ht="27" customHeight="1" x14ac:dyDescent="0.2">
      <c r="A2" s="32" t="s">
        <v>56</v>
      </c>
      <c r="B2" s="32"/>
      <c r="C2" s="32"/>
      <c r="D2" s="32"/>
      <c r="E2" s="32"/>
      <c r="F2" s="32"/>
      <c r="G2" s="32"/>
      <c r="H2" s="32"/>
    </row>
    <row r="3" spans="1:8" ht="31.5" customHeight="1" x14ac:dyDescent="0.2">
      <c r="A3" s="33" t="s">
        <v>50</v>
      </c>
      <c r="B3" s="33"/>
      <c r="C3" s="33"/>
      <c r="D3" s="33"/>
      <c r="E3" s="33"/>
      <c r="F3" s="33"/>
      <c r="G3" s="33"/>
      <c r="H3" s="33"/>
    </row>
    <row r="4" spans="1:8" ht="18.75" customHeight="1" x14ac:dyDescent="0.2">
      <c r="H4" s="20" t="s">
        <v>18</v>
      </c>
    </row>
    <row r="5" spans="1:8" ht="30.75" customHeight="1" x14ac:dyDescent="0.2">
      <c r="A5" s="27" t="s">
        <v>14</v>
      </c>
      <c r="B5" s="28"/>
      <c r="C5" s="28"/>
      <c r="D5" s="28"/>
      <c r="E5" s="29"/>
      <c r="F5" s="30" t="s">
        <v>15</v>
      </c>
      <c r="G5" s="30"/>
      <c r="H5" s="30"/>
    </row>
    <row r="6" spans="1:8" ht="21" customHeight="1" x14ac:dyDescent="0.2">
      <c r="A6" s="4" t="s">
        <v>19</v>
      </c>
      <c r="B6" s="5" t="s">
        <v>25</v>
      </c>
      <c r="C6" s="5"/>
      <c r="D6" s="5"/>
      <c r="E6" s="15"/>
      <c r="F6" s="14"/>
      <c r="G6" s="14"/>
      <c r="H6" s="14"/>
    </row>
    <row r="7" spans="1:8" ht="21" customHeight="1" x14ac:dyDescent="0.2">
      <c r="A7" s="6"/>
      <c r="B7" s="18">
        <v>1</v>
      </c>
      <c r="C7" s="1" t="s">
        <v>57</v>
      </c>
      <c r="E7" s="10"/>
      <c r="F7" s="12">
        <v>55000</v>
      </c>
      <c r="G7" s="12"/>
      <c r="H7" s="12"/>
    </row>
    <row r="8" spans="1:8" ht="21" customHeight="1" x14ac:dyDescent="0.2">
      <c r="A8" s="6"/>
      <c r="E8" s="10"/>
      <c r="F8" s="12"/>
      <c r="G8" s="13">
        <f>F7</f>
        <v>55000</v>
      </c>
      <c r="H8" s="12"/>
    </row>
    <row r="9" spans="1:8" ht="21" customHeight="1" x14ac:dyDescent="0.2">
      <c r="A9" s="6"/>
      <c r="B9" s="18">
        <v>2</v>
      </c>
      <c r="C9" s="1" t="s">
        <v>53</v>
      </c>
      <c r="E9" s="10"/>
      <c r="F9" s="12">
        <v>20000</v>
      </c>
      <c r="G9" s="12"/>
      <c r="H9" s="12"/>
    </row>
    <row r="10" spans="1:8" ht="21" customHeight="1" x14ac:dyDescent="0.2">
      <c r="A10" s="6"/>
      <c r="E10" s="10"/>
      <c r="F10" s="12"/>
      <c r="G10" s="13">
        <f>F9</f>
        <v>20000</v>
      </c>
      <c r="H10" s="12"/>
    </row>
    <row r="11" spans="1:8" ht="21" customHeight="1" x14ac:dyDescent="0.2">
      <c r="A11" s="6"/>
      <c r="B11" s="18">
        <v>3</v>
      </c>
      <c r="C11" s="23" t="s">
        <v>54</v>
      </c>
      <c r="E11" s="10"/>
      <c r="F11" s="12"/>
      <c r="G11" s="12"/>
      <c r="H11" s="12"/>
    </row>
    <row r="12" spans="1:8" ht="21" customHeight="1" x14ac:dyDescent="0.2">
      <c r="A12" s="6"/>
      <c r="B12" s="23" t="s">
        <v>55</v>
      </c>
      <c r="C12" s="23"/>
      <c r="D12" s="23"/>
      <c r="E12" s="24"/>
      <c r="F12" s="12"/>
      <c r="G12" s="12"/>
      <c r="H12" s="12"/>
    </row>
    <row r="13" spans="1:8" ht="21" customHeight="1" x14ac:dyDescent="0.2">
      <c r="A13" s="6"/>
      <c r="C13" s="1" t="s">
        <v>41</v>
      </c>
      <c r="E13" s="10"/>
      <c r="F13" s="12">
        <v>35583854</v>
      </c>
      <c r="G13" s="12"/>
      <c r="H13" s="12"/>
    </row>
    <row r="14" spans="1:8" ht="21" customHeight="1" x14ac:dyDescent="0.2">
      <c r="A14" s="6"/>
      <c r="C14" s="1" t="s">
        <v>42</v>
      </c>
      <c r="E14" s="10"/>
      <c r="F14" s="12">
        <v>39280706</v>
      </c>
      <c r="G14" s="12"/>
      <c r="H14" s="12"/>
    </row>
    <row r="15" spans="1:8" ht="21" customHeight="1" x14ac:dyDescent="0.2">
      <c r="A15" s="6"/>
      <c r="C15" s="1" t="s">
        <v>43</v>
      </c>
      <c r="E15" s="10"/>
      <c r="F15" s="12">
        <v>3901285</v>
      </c>
      <c r="G15" s="12"/>
      <c r="H15" s="12"/>
    </row>
    <row r="16" spans="1:8" ht="21" customHeight="1" x14ac:dyDescent="0.2">
      <c r="A16" s="6"/>
      <c r="C16" s="21"/>
      <c r="D16" s="21"/>
      <c r="E16" s="22"/>
      <c r="F16" s="12"/>
      <c r="G16" s="13">
        <f>SUM(F12:F15)</f>
        <v>78765845</v>
      </c>
      <c r="H16" s="12"/>
    </row>
    <row r="17" spans="1:11" ht="21" customHeight="1" x14ac:dyDescent="0.2">
      <c r="A17" s="6"/>
      <c r="B17" s="18">
        <v>4</v>
      </c>
      <c r="C17" s="21" t="s">
        <v>58</v>
      </c>
      <c r="D17" s="21"/>
      <c r="E17" s="22"/>
      <c r="F17" s="12">
        <v>12000</v>
      </c>
      <c r="G17" s="12"/>
      <c r="H17" s="12"/>
    </row>
    <row r="18" spans="1:11" ht="21" customHeight="1" x14ac:dyDescent="0.2">
      <c r="A18" s="6"/>
      <c r="B18" s="18">
        <v>5</v>
      </c>
      <c r="C18" s="21" t="s">
        <v>59</v>
      </c>
      <c r="D18" s="21"/>
      <c r="E18" s="22"/>
      <c r="F18" s="12">
        <v>1699000</v>
      </c>
      <c r="G18" s="13">
        <f>F17+F18</f>
        <v>1711000</v>
      </c>
      <c r="H18" s="12"/>
    </row>
    <row r="19" spans="1:11" s="2" customFormat="1" ht="21" customHeight="1" x14ac:dyDescent="0.2">
      <c r="A19" s="6"/>
      <c r="B19" s="18">
        <v>6</v>
      </c>
      <c r="C19" s="25" t="s">
        <v>20</v>
      </c>
      <c r="D19" s="25"/>
      <c r="E19" s="26"/>
      <c r="F19" s="12"/>
      <c r="G19" s="12"/>
      <c r="H19" s="12"/>
      <c r="I19" s="1"/>
    </row>
    <row r="20" spans="1:11" s="2" customFormat="1" ht="21" customHeight="1" x14ac:dyDescent="0.2">
      <c r="A20" s="6"/>
      <c r="B20" s="18"/>
      <c r="C20" s="1" t="s">
        <v>1</v>
      </c>
      <c r="D20" s="1"/>
      <c r="E20" s="10"/>
      <c r="F20" s="12">
        <v>155</v>
      </c>
      <c r="G20" s="12"/>
      <c r="H20" s="12"/>
      <c r="I20" s="1"/>
    </row>
    <row r="21" spans="1:11" s="2" customFormat="1" ht="21" customHeight="1" x14ac:dyDescent="0.2">
      <c r="A21" s="6"/>
      <c r="B21" s="18"/>
      <c r="C21" s="1" t="s">
        <v>21</v>
      </c>
      <c r="D21" s="1"/>
      <c r="E21" s="10"/>
      <c r="F21" s="12">
        <v>1778789</v>
      </c>
      <c r="G21" s="12"/>
      <c r="H21" s="12"/>
      <c r="I21" s="1"/>
    </row>
    <row r="22" spans="1:11" s="2" customFormat="1" ht="21" customHeight="1" x14ac:dyDescent="0.2">
      <c r="A22" s="6"/>
      <c r="B22" s="18"/>
      <c r="C22" s="1"/>
      <c r="D22" s="1"/>
      <c r="E22" s="10"/>
      <c r="F22" s="12"/>
      <c r="G22" s="13">
        <f>SUM(F20:F21)</f>
        <v>1778944</v>
      </c>
      <c r="H22" s="12"/>
      <c r="I22" s="1"/>
    </row>
    <row r="23" spans="1:11" s="2" customFormat="1" ht="21" customHeight="1" thickBot="1" x14ac:dyDescent="0.25">
      <c r="A23" s="9"/>
      <c r="B23" s="1" t="s">
        <v>22</v>
      </c>
      <c r="C23" s="1"/>
      <c r="D23" s="1"/>
      <c r="E23" s="10"/>
      <c r="F23" s="12"/>
      <c r="G23" s="12"/>
      <c r="H23" s="17">
        <f>SUM(G8:G22)</f>
        <v>82330789</v>
      </c>
      <c r="I23" s="1"/>
    </row>
    <row r="24" spans="1:11" s="2" customFormat="1" ht="21" customHeight="1" thickTop="1" x14ac:dyDescent="0.2">
      <c r="A24" s="9"/>
      <c r="B24" s="1"/>
      <c r="C24" s="1"/>
      <c r="D24" s="1"/>
      <c r="E24" s="10"/>
      <c r="F24" s="12"/>
      <c r="G24" s="12"/>
      <c r="H24" s="12"/>
      <c r="I24" s="1"/>
    </row>
    <row r="25" spans="1:11" s="2" customFormat="1" ht="21" customHeight="1" x14ac:dyDescent="0.2">
      <c r="A25" s="6"/>
      <c r="B25" s="1"/>
      <c r="C25" s="1"/>
      <c r="D25" s="1"/>
      <c r="E25" s="10"/>
      <c r="F25" s="12"/>
      <c r="G25" s="12"/>
      <c r="H25" s="12"/>
      <c r="I25" s="1"/>
    </row>
    <row r="26" spans="1:11" s="2" customFormat="1" ht="21" customHeight="1" x14ac:dyDescent="0.2">
      <c r="A26" s="6" t="s">
        <v>23</v>
      </c>
      <c r="B26" s="1" t="s">
        <v>24</v>
      </c>
      <c r="C26" s="1"/>
      <c r="D26" s="1"/>
      <c r="E26" s="10"/>
      <c r="F26" s="12"/>
      <c r="G26" s="12"/>
      <c r="H26" s="12"/>
      <c r="I26" s="1"/>
    </row>
    <row r="27" spans="1:11" s="2" customFormat="1" ht="21" customHeight="1" x14ac:dyDescent="0.2">
      <c r="A27" s="6"/>
      <c r="B27" s="18">
        <v>1</v>
      </c>
      <c r="C27" s="34" t="s">
        <v>51</v>
      </c>
      <c r="D27" s="34"/>
      <c r="E27" s="10"/>
      <c r="F27" s="12"/>
      <c r="G27" s="12"/>
      <c r="H27" s="12"/>
      <c r="I27" s="1"/>
    </row>
    <row r="28" spans="1:11" s="2" customFormat="1" ht="21" customHeight="1" x14ac:dyDescent="0.2">
      <c r="A28" s="6"/>
      <c r="B28" s="1"/>
      <c r="C28" s="1" t="s">
        <v>39</v>
      </c>
      <c r="D28" s="1"/>
      <c r="E28" s="10"/>
      <c r="F28" s="12"/>
      <c r="G28" s="12"/>
      <c r="H28" s="12"/>
      <c r="I28" s="1"/>
    </row>
    <row r="29" spans="1:11" s="2" customFormat="1" ht="21" customHeight="1" x14ac:dyDescent="0.2">
      <c r="A29" s="6"/>
      <c r="B29" s="18"/>
      <c r="C29" s="1" t="s">
        <v>26</v>
      </c>
      <c r="D29" s="1"/>
      <c r="E29" s="10"/>
      <c r="F29" s="12">
        <v>40041220</v>
      </c>
      <c r="G29" s="12"/>
      <c r="H29" s="12"/>
      <c r="I29" s="1"/>
    </row>
    <row r="30" spans="1:11" s="2" customFormat="1" ht="21" customHeight="1" x14ac:dyDescent="0.2">
      <c r="A30" s="6"/>
      <c r="B30" s="18"/>
      <c r="C30" s="1" t="s">
        <v>40</v>
      </c>
      <c r="D30" s="1"/>
      <c r="E30" s="10"/>
      <c r="F30" s="12">
        <v>370000</v>
      </c>
      <c r="G30" s="12"/>
      <c r="H30" s="12"/>
      <c r="I30" s="1"/>
    </row>
    <row r="31" spans="1:11" s="2" customFormat="1" ht="21" customHeight="1" x14ac:dyDescent="0.2">
      <c r="A31" s="6"/>
      <c r="B31" s="18"/>
      <c r="C31" s="1" t="s">
        <v>2</v>
      </c>
      <c r="D31" s="1"/>
      <c r="E31" s="10"/>
      <c r="F31" s="12">
        <v>4599414</v>
      </c>
      <c r="G31" s="12"/>
      <c r="H31" s="12"/>
      <c r="I31" s="6"/>
      <c r="K31" s="3"/>
    </row>
    <row r="32" spans="1:11" s="2" customFormat="1" ht="20.25" customHeight="1" x14ac:dyDescent="0.2">
      <c r="A32" s="6"/>
      <c r="B32" s="18"/>
      <c r="C32" s="1"/>
      <c r="D32" s="1"/>
      <c r="E32" s="10"/>
      <c r="F32" s="12"/>
      <c r="G32" s="12">
        <f>SUM(F29:F31)</f>
        <v>45010634</v>
      </c>
      <c r="H32" s="12"/>
      <c r="I32" s="6"/>
    </row>
    <row r="33" spans="1:9" s="2" customFormat="1" ht="21" customHeight="1" x14ac:dyDescent="0.2">
      <c r="A33" s="7"/>
      <c r="B33" s="19"/>
      <c r="C33" s="8"/>
      <c r="D33" s="8"/>
      <c r="E33" s="11"/>
      <c r="F33" s="13"/>
      <c r="G33" s="16"/>
      <c r="H33" s="13"/>
      <c r="I33" s="1"/>
    </row>
    <row r="34" spans="1:9" s="2" customFormat="1" ht="36.75" customHeight="1" x14ac:dyDescent="0.2">
      <c r="A34" s="27" t="s">
        <v>14</v>
      </c>
      <c r="B34" s="28"/>
      <c r="C34" s="28"/>
      <c r="D34" s="28"/>
      <c r="E34" s="29"/>
      <c r="F34" s="30" t="s">
        <v>15</v>
      </c>
      <c r="G34" s="30"/>
      <c r="H34" s="30"/>
      <c r="I34" s="1"/>
    </row>
    <row r="35" spans="1:9" s="2" customFormat="1" ht="21.9" customHeight="1" x14ac:dyDescent="0.2">
      <c r="A35" s="6"/>
      <c r="B35" s="1"/>
      <c r="C35" s="1" t="s">
        <v>47</v>
      </c>
      <c r="D35" s="1"/>
      <c r="E35" s="10"/>
      <c r="F35" s="12"/>
      <c r="G35" s="12"/>
      <c r="H35" s="12"/>
      <c r="I35" s="1"/>
    </row>
    <row r="36" spans="1:9" s="2" customFormat="1" ht="21.9" customHeight="1" x14ac:dyDescent="0.2">
      <c r="A36" s="6"/>
      <c r="B36" s="1"/>
      <c r="C36" s="1" t="s">
        <v>3</v>
      </c>
      <c r="D36" s="1"/>
      <c r="E36" s="10"/>
      <c r="F36" s="12">
        <v>1058087</v>
      </c>
      <c r="G36" s="12"/>
      <c r="H36" s="12"/>
      <c r="I36" s="1"/>
    </row>
    <row r="37" spans="1:9" s="2" customFormat="1" ht="21.9" customHeight="1" x14ac:dyDescent="0.2">
      <c r="A37" s="6"/>
      <c r="B37" s="1"/>
      <c r="C37" s="1" t="s">
        <v>4</v>
      </c>
      <c r="D37" s="1"/>
      <c r="E37" s="10"/>
      <c r="F37" s="12">
        <v>946712</v>
      </c>
      <c r="G37" s="12"/>
      <c r="H37" s="12"/>
      <c r="I37" s="1"/>
    </row>
    <row r="38" spans="1:9" s="2" customFormat="1" ht="21.9" customHeight="1" x14ac:dyDescent="0.2">
      <c r="A38" s="6"/>
      <c r="B38" s="1"/>
      <c r="C38" s="1" t="s">
        <v>27</v>
      </c>
      <c r="D38" s="1"/>
      <c r="E38" s="10"/>
      <c r="F38" s="12">
        <v>20581</v>
      </c>
      <c r="G38" s="12"/>
      <c r="H38" s="12"/>
      <c r="I38" s="1"/>
    </row>
    <row r="39" spans="1:9" s="2" customFormat="1" ht="21.9" customHeight="1" x14ac:dyDescent="0.2">
      <c r="A39" s="6"/>
      <c r="B39" s="1"/>
      <c r="C39" s="1" t="s">
        <v>28</v>
      </c>
      <c r="D39" s="1"/>
      <c r="E39" s="10"/>
      <c r="F39" s="12">
        <v>2879177</v>
      </c>
      <c r="G39" s="12"/>
      <c r="H39" s="12"/>
      <c r="I39" s="1"/>
    </row>
    <row r="40" spans="1:9" s="2" customFormat="1" ht="21.9" customHeight="1" x14ac:dyDescent="0.2">
      <c r="A40" s="6"/>
      <c r="B40" s="1"/>
      <c r="C40" s="1" t="s">
        <v>16</v>
      </c>
      <c r="D40" s="1"/>
      <c r="E40" s="10"/>
      <c r="F40" s="12">
        <v>2700000</v>
      </c>
      <c r="G40" s="12"/>
      <c r="H40" s="12"/>
      <c r="I40" s="1"/>
    </row>
    <row r="41" spans="1:9" s="2" customFormat="1" ht="21.9" customHeight="1" x14ac:dyDescent="0.2">
      <c r="A41" s="6"/>
      <c r="B41" s="1"/>
      <c r="C41" s="1" t="s">
        <v>5</v>
      </c>
      <c r="D41" s="1"/>
      <c r="E41" s="10"/>
      <c r="F41" s="12">
        <v>144909</v>
      </c>
      <c r="G41" s="12"/>
      <c r="H41" s="12"/>
      <c r="I41" s="1"/>
    </row>
    <row r="42" spans="1:9" s="2" customFormat="1" ht="21.9" customHeight="1" x14ac:dyDescent="0.2">
      <c r="A42" s="6"/>
      <c r="B42" s="1"/>
      <c r="C42" s="1" t="s">
        <v>9</v>
      </c>
      <c r="D42" s="1"/>
      <c r="E42" s="10"/>
      <c r="F42" s="12">
        <v>1340600</v>
      </c>
      <c r="G42" s="12"/>
      <c r="H42" s="12"/>
      <c r="I42" s="1"/>
    </row>
    <row r="43" spans="1:9" s="2" customFormat="1" ht="21.9" customHeight="1" x14ac:dyDescent="0.2">
      <c r="A43" s="6"/>
      <c r="B43" s="1"/>
      <c r="C43" s="1" t="s">
        <v>6</v>
      </c>
      <c r="D43" s="1"/>
      <c r="E43" s="10"/>
      <c r="F43" s="12">
        <v>1785151</v>
      </c>
      <c r="G43" s="12"/>
      <c r="H43" s="12"/>
      <c r="I43" s="1"/>
    </row>
    <row r="44" spans="1:9" s="2" customFormat="1" ht="21.9" customHeight="1" x14ac:dyDescent="0.2">
      <c r="A44" s="6"/>
      <c r="B44" s="1"/>
      <c r="C44" s="1" t="s">
        <v>7</v>
      </c>
      <c r="D44" s="1"/>
      <c r="E44" s="10"/>
      <c r="F44" s="12">
        <v>2152654</v>
      </c>
      <c r="G44" s="12"/>
      <c r="H44" s="12"/>
      <c r="I44" s="1"/>
    </row>
    <row r="45" spans="1:9" s="2" customFormat="1" ht="21.9" customHeight="1" x14ac:dyDescent="0.2">
      <c r="A45" s="6"/>
      <c r="B45" s="1"/>
      <c r="C45" s="1" t="s">
        <v>8</v>
      </c>
      <c r="D45" s="1"/>
      <c r="E45" s="10"/>
      <c r="F45" s="12">
        <v>1518020</v>
      </c>
      <c r="G45" s="12"/>
      <c r="H45" s="12"/>
      <c r="I45" s="1"/>
    </row>
    <row r="46" spans="1:9" s="2" customFormat="1" ht="21.9" customHeight="1" x14ac:dyDescent="0.2">
      <c r="A46" s="6"/>
      <c r="B46" s="1"/>
      <c r="C46" s="1" t="s">
        <v>10</v>
      </c>
      <c r="D46" s="1"/>
      <c r="E46" s="10"/>
      <c r="F46" s="12">
        <v>1165674</v>
      </c>
      <c r="G46" s="12"/>
      <c r="H46" s="12"/>
      <c r="I46" s="1"/>
    </row>
    <row r="47" spans="1:9" s="2" customFormat="1" ht="21.9" customHeight="1" x14ac:dyDescent="0.2">
      <c r="A47" s="6"/>
      <c r="B47" s="1"/>
      <c r="C47" s="1" t="s">
        <v>29</v>
      </c>
      <c r="D47" s="1"/>
      <c r="E47" s="10"/>
      <c r="F47" s="12">
        <v>284550</v>
      </c>
      <c r="G47" s="12"/>
      <c r="H47" s="12"/>
      <c r="I47" s="1"/>
    </row>
    <row r="48" spans="1:9" s="2" customFormat="1" ht="21.9" customHeight="1" x14ac:dyDescent="0.2">
      <c r="A48" s="6"/>
      <c r="B48" s="1"/>
      <c r="C48" s="1" t="s">
        <v>11</v>
      </c>
      <c r="D48" s="1"/>
      <c r="E48" s="10"/>
      <c r="F48" s="12">
        <v>108240</v>
      </c>
      <c r="G48" s="12"/>
      <c r="H48" s="12"/>
      <c r="I48" s="1"/>
    </row>
    <row r="49" spans="1:9" s="2" customFormat="1" ht="21.9" customHeight="1" x14ac:dyDescent="0.2">
      <c r="A49" s="6"/>
      <c r="B49" s="1"/>
      <c r="C49" s="1" t="s">
        <v>0</v>
      </c>
      <c r="D49" s="1"/>
      <c r="E49" s="10"/>
      <c r="F49" s="12">
        <v>242581</v>
      </c>
      <c r="G49" s="12"/>
      <c r="H49" s="12"/>
      <c r="I49" s="1"/>
    </row>
    <row r="50" spans="1:9" s="2" customFormat="1" ht="21.9" customHeight="1" x14ac:dyDescent="0.2">
      <c r="A50" s="6"/>
      <c r="B50" s="1"/>
      <c r="C50" s="1" t="s">
        <v>30</v>
      </c>
      <c r="D50" s="1"/>
      <c r="E50" s="10"/>
      <c r="F50" s="12">
        <v>86110</v>
      </c>
      <c r="G50" s="12"/>
      <c r="H50" s="12"/>
      <c r="I50" s="1"/>
    </row>
    <row r="51" spans="1:9" s="2" customFormat="1" ht="21.9" customHeight="1" x14ac:dyDescent="0.2">
      <c r="A51" s="6"/>
      <c r="B51" s="1"/>
      <c r="C51" s="1" t="s">
        <v>31</v>
      </c>
      <c r="D51" s="1"/>
      <c r="E51" s="10"/>
      <c r="F51" s="12">
        <v>117250</v>
      </c>
      <c r="G51" s="12"/>
      <c r="H51" s="12"/>
      <c r="I51" s="1"/>
    </row>
    <row r="52" spans="1:9" s="2" customFormat="1" ht="21.9" customHeight="1" x14ac:dyDescent="0.2">
      <c r="A52" s="6"/>
      <c r="B52" s="1"/>
      <c r="C52" s="1" t="s">
        <v>60</v>
      </c>
      <c r="D52" s="1"/>
      <c r="E52" s="10"/>
      <c r="F52" s="12">
        <v>53995</v>
      </c>
      <c r="G52" s="12"/>
      <c r="H52" s="12"/>
      <c r="I52" s="1"/>
    </row>
    <row r="53" spans="1:9" s="2" customFormat="1" ht="21.9" customHeight="1" x14ac:dyDescent="0.2">
      <c r="A53" s="6"/>
      <c r="B53" s="1"/>
      <c r="C53" s="1" t="s">
        <v>13</v>
      </c>
      <c r="D53" s="1"/>
      <c r="E53" s="10"/>
      <c r="F53" s="12">
        <v>282184</v>
      </c>
      <c r="G53" s="12"/>
      <c r="H53" s="12"/>
      <c r="I53" s="1"/>
    </row>
    <row r="54" spans="1:9" s="2" customFormat="1" ht="21.9" customHeight="1" x14ac:dyDescent="0.2">
      <c r="A54" s="6"/>
      <c r="B54" s="18"/>
      <c r="C54" s="1"/>
      <c r="D54" s="1"/>
      <c r="E54" s="10"/>
      <c r="F54" s="12"/>
      <c r="G54" s="12">
        <f>SUM(F36:F53)</f>
        <v>16886475</v>
      </c>
      <c r="H54" s="12"/>
      <c r="I54" s="1"/>
    </row>
    <row r="55" spans="1:9" s="2" customFormat="1" ht="21.9" customHeight="1" x14ac:dyDescent="0.2">
      <c r="A55" s="6"/>
      <c r="B55" s="1"/>
      <c r="C55" s="1" t="s">
        <v>44</v>
      </c>
      <c r="D55" s="1"/>
      <c r="E55" s="10"/>
      <c r="F55" s="12"/>
      <c r="G55" s="14"/>
      <c r="H55" s="12"/>
      <c r="I55" s="1"/>
    </row>
    <row r="56" spans="1:9" s="2" customFormat="1" ht="21.9" customHeight="1" x14ac:dyDescent="0.2">
      <c r="A56" s="6"/>
      <c r="B56" s="1"/>
      <c r="C56" s="1" t="s">
        <v>45</v>
      </c>
      <c r="D56" s="1"/>
      <c r="E56" s="10"/>
      <c r="F56" s="12">
        <v>6370723</v>
      </c>
      <c r="G56" s="12"/>
      <c r="H56" s="12"/>
      <c r="I56" s="1"/>
    </row>
    <row r="57" spans="1:9" s="2" customFormat="1" ht="21.9" customHeight="1" x14ac:dyDescent="0.2">
      <c r="A57" s="6"/>
      <c r="B57" s="1"/>
      <c r="C57" s="1" t="s">
        <v>46</v>
      </c>
      <c r="D57" s="1"/>
      <c r="E57" s="10"/>
      <c r="F57" s="12">
        <v>662435</v>
      </c>
      <c r="G57" s="12"/>
      <c r="H57" s="12"/>
      <c r="I57" s="1"/>
    </row>
    <row r="58" spans="1:9" s="2" customFormat="1" ht="21.9" customHeight="1" x14ac:dyDescent="0.2">
      <c r="A58" s="6"/>
      <c r="B58" s="1"/>
      <c r="C58" s="1" t="s">
        <v>17</v>
      </c>
      <c r="D58" s="1"/>
      <c r="E58" s="10"/>
      <c r="F58" s="12">
        <v>3237476</v>
      </c>
      <c r="G58" s="12"/>
      <c r="H58" s="12"/>
      <c r="I58" s="1"/>
    </row>
    <row r="59" spans="1:9" s="2" customFormat="1" ht="21.9" customHeight="1" x14ac:dyDescent="0.2">
      <c r="A59" s="6"/>
      <c r="B59" s="1"/>
      <c r="C59" s="1" t="s">
        <v>12</v>
      </c>
      <c r="D59" s="1"/>
      <c r="E59" s="10"/>
      <c r="F59" s="12">
        <v>438210</v>
      </c>
      <c r="G59" s="12"/>
      <c r="H59" s="12"/>
      <c r="I59" s="1"/>
    </row>
    <row r="60" spans="1:9" s="2" customFormat="1" ht="21.9" customHeight="1" x14ac:dyDescent="0.2">
      <c r="A60" s="6"/>
      <c r="B60" s="1"/>
      <c r="C60" s="1" t="s">
        <v>38</v>
      </c>
      <c r="D60" s="1"/>
      <c r="E60" s="10"/>
      <c r="F60" s="12">
        <v>181289</v>
      </c>
      <c r="G60" s="12"/>
      <c r="H60" s="12"/>
      <c r="I60" s="1"/>
    </row>
    <row r="61" spans="1:9" s="2" customFormat="1" ht="21.9" customHeight="1" x14ac:dyDescent="0.2">
      <c r="A61" s="6"/>
      <c r="B61" s="18"/>
      <c r="C61" s="1"/>
      <c r="D61" s="1"/>
      <c r="E61" s="10"/>
      <c r="F61" s="12"/>
      <c r="G61" s="13">
        <f>SUM(F56:F60)</f>
        <v>10890133</v>
      </c>
      <c r="H61" s="12"/>
      <c r="I61" s="1"/>
    </row>
    <row r="62" spans="1:9" s="2" customFormat="1" ht="21.9" customHeight="1" x14ac:dyDescent="0.2">
      <c r="A62" s="6"/>
      <c r="B62" s="18">
        <v>2</v>
      </c>
      <c r="C62" s="34" t="s">
        <v>52</v>
      </c>
      <c r="D62" s="34"/>
      <c r="E62" s="10"/>
      <c r="F62" s="12"/>
      <c r="G62" s="12"/>
      <c r="H62" s="12"/>
      <c r="I62" s="1"/>
    </row>
    <row r="63" spans="1:9" s="2" customFormat="1" ht="21.9" customHeight="1" x14ac:dyDescent="0.2">
      <c r="A63" s="6"/>
      <c r="B63" s="18"/>
      <c r="C63" s="1" t="s">
        <v>49</v>
      </c>
      <c r="D63" s="1"/>
      <c r="E63" s="10"/>
      <c r="F63" s="12">
        <v>12825</v>
      </c>
      <c r="G63" s="12"/>
      <c r="H63" s="12"/>
      <c r="I63" s="1"/>
    </row>
    <row r="64" spans="1:9" s="2" customFormat="1" ht="21.9" customHeight="1" x14ac:dyDescent="0.2">
      <c r="A64" s="6"/>
      <c r="B64" s="18"/>
      <c r="C64" s="1" t="s">
        <v>48</v>
      </c>
      <c r="D64" s="1"/>
      <c r="E64" s="10"/>
      <c r="F64" s="12">
        <v>670939</v>
      </c>
      <c r="G64" s="12"/>
      <c r="H64" s="12"/>
      <c r="I64" s="1"/>
    </row>
    <row r="65" spans="1:9" s="2" customFormat="1" ht="21.9" customHeight="1" x14ac:dyDescent="0.2">
      <c r="A65" s="6"/>
      <c r="B65" s="18"/>
      <c r="C65" s="1"/>
      <c r="D65" s="1"/>
      <c r="E65" s="10"/>
      <c r="F65" s="12"/>
      <c r="G65" s="13">
        <f>SUM(F63:F64)</f>
        <v>683764</v>
      </c>
      <c r="H65" s="12"/>
      <c r="I65" s="1"/>
    </row>
    <row r="66" spans="1:9" s="2" customFormat="1" ht="21.9" customHeight="1" thickBot="1" x14ac:dyDescent="0.25">
      <c r="A66" s="6"/>
      <c r="B66" s="25" t="s">
        <v>32</v>
      </c>
      <c r="C66" s="25"/>
      <c r="D66" s="25"/>
      <c r="E66" s="10"/>
      <c r="F66" s="12"/>
      <c r="G66" s="12"/>
      <c r="H66" s="17">
        <f>SUM(G32:G65)</f>
        <v>73471006</v>
      </c>
      <c r="I66" s="1" t="s">
        <v>37</v>
      </c>
    </row>
    <row r="67" spans="1:9" s="2" customFormat="1" ht="21.9" customHeight="1" thickTop="1" x14ac:dyDescent="0.2">
      <c r="A67" s="6"/>
      <c r="B67" s="21"/>
      <c r="C67" s="21" t="s">
        <v>33</v>
      </c>
      <c r="D67" s="21"/>
      <c r="E67" s="10"/>
      <c r="F67" s="12"/>
      <c r="G67" s="12"/>
      <c r="H67" s="12">
        <f>H23-H66</f>
        <v>8859783</v>
      </c>
      <c r="I67" s="1"/>
    </row>
    <row r="68" spans="1:9" s="2" customFormat="1" ht="20.25" customHeight="1" x14ac:dyDescent="0.2">
      <c r="A68" s="6"/>
      <c r="B68" s="21"/>
      <c r="C68" s="21"/>
      <c r="D68" s="21"/>
      <c r="E68" s="10"/>
      <c r="F68" s="12"/>
      <c r="G68" s="12"/>
      <c r="H68" s="12"/>
      <c r="I68" s="1"/>
    </row>
    <row r="69" spans="1:9" s="3" customFormat="1" ht="24" customHeight="1" x14ac:dyDescent="0.2">
      <c r="A69" s="6"/>
      <c r="B69" s="21"/>
      <c r="C69" s="21" t="s">
        <v>34</v>
      </c>
      <c r="D69" s="21"/>
      <c r="E69" s="10"/>
      <c r="F69" s="12"/>
      <c r="G69" s="12"/>
      <c r="H69" s="12">
        <f>H67</f>
        <v>8859783</v>
      </c>
      <c r="I69" s="1"/>
    </row>
    <row r="70" spans="1:9" s="3" customFormat="1" ht="24" customHeight="1" x14ac:dyDescent="0.2">
      <c r="A70" s="6"/>
      <c r="B70" s="18"/>
      <c r="C70" s="1" t="s">
        <v>35</v>
      </c>
      <c r="D70" s="1"/>
      <c r="E70" s="10"/>
      <c r="F70" s="12"/>
      <c r="G70" s="12"/>
      <c r="H70" s="16">
        <v>24413140</v>
      </c>
      <c r="I70" s="1"/>
    </row>
    <row r="71" spans="1:9" s="3" customFormat="1" ht="24" customHeight="1" thickBot="1" x14ac:dyDescent="0.25">
      <c r="A71" s="7"/>
      <c r="B71" s="19"/>
      <c r="C71" s="8" t="s">
        <v>36</v>
      </c>
      <c r="D71" s="8"/>
      <c r="E71" s="11"/>
      <c r="F71" s="13"/>
      <c r="G71" s="13"/>
      <c r="H71" s="17">
        <f>SUM(H69:H70)</f>
        <v>33272923</v>
      </c>
      <c r="I71" s="1"/>
    </row>
    <row r="72" spans="1:9" s="3" customFormat="1" ht="21" customHeight="1" thickTop="1" x14ac:dyDescent="0.2">
      <c r="A72" s="1"/>
      <c r="B72" s="18"/>
      <c r="C72" s="1"/>
      <c r="D72" s="1"/>
      <c r="I72" s="1"/>
    </row>
    <row r="73" spans="1:9" s="3" customFormat="1" ht="22.5" customHeight="1" x14ac:dyDescent="0.2">
      <c r="A73" s="1"/>
      <c r="B73" s="18"/>
      <c r="C73" s="1"/>
      <c r="D73" s="1"/>
      <c r="I73" s="1"/>
    </row>
    <row r="74" spans="1:9" s="3" customFormat="1" ht="22.5" customHeight="1" x14ac:dyDescent="0.2">
      <c r="A74" s="1"/>
      <c r="B74" s="18"/>
      <c r="C74" s="1"/>
      <c r="D74" s="1"/>
      <c r="I74" s="1"/>
    </row>
    <row r="75" spans="1:9" s="3" customFormat="1" ht="22.5" customHeight="1" x14ac:dyDescent="0.2">
      <c r="A75" s="1"/>
      <c r="B75" s="18"/>
      <c r="C75" s="1"/>
      <c r="D75" s="1"/>
      <c r="I75" s="1"/>
    </row>
    <row r="76" spans="1:9" s="3" customFormat="1" ht="22.5" customHeight="1" x14ac:dyDescent="0.2">
      <c r="A76" s="1"/>
      <c r="B76" s="18"/>
      <c r="C76" s="1"/>
      <c r="D76" s="1"/>
      <c r="I76" s="1"/>
    </row>
    <row r="77" spans="1:9" s="3" customFormat="1" ht="22.5" customHeight="1" x14ac:dyDescent="0.2">
      <c r="A77" s="1"/>
      <c r="B77" s="18"/>
      <c r="C77" s="1"/>
      <c r="D77" s="1"/>
      <c r="I77" s="1"/>
    </row>
    <row r="78" spans="1:9" s="3" customFormat="1" ht="22.5" customHeight="1" x14ac:dyDescent="0.2">
      <c r="A78" s="1"/>
      <c r="B78" s="18"/>
      <c r="C78" s="1"/>
      <c r="D78" s="1"/>
      <c r="I78" s="1"/>
    </row>
    <row r="79" spans="1:9" s="3" customFormat="1" ht="22.5" customHeight="1" x14ac:dyDescent="0.2">
      <c r="A79" s="1"/>
      <c r="B79" s="18"/>
      <c r="C79" s="1"/>
      <c r="D79" s="1"/>
      <c r="I79" s="1"/>
    </row>
    <row r="80" spans="1:9" s="3" customFormat="1" ht="22.5" customHeight="1" x14ac:dyDescent="0.2">
      <c r="A80" s="1"/>
      <c r="B80" s="18"/>
      <c r="C80" s="1"/>
      <c r="D80" s="1"/>
      <c r="I80" s="1"/>
    </row>
    <row r="81" spans="1:9" s="3" customFormat="1" ht="22.5" customHeight="1" x14ac:dyDescent="0.2">
      <c r="A81" s="1"/>
      <c r="B81" s="18"/>
      <c r="C81" s="1"/>
      <c r="D81" s="1"/>
      <c r="I81" s="1"/>
    </row>
    <row r="82" spans="1:9" s="3" customFormat="1" ht="22.5" customHeight="1" x14ac:dyDescent="0.2">
      <c r="A82" s="1"/>
      <c r="B82" s="18"/>
      <c r="C82" s="1"/>
      <c r="D82" s="1"/>
      <c r="I82" s="1"/>
    </row>
    <row r="83" spans="1:9" s="3" customFormat="1" ht="22.5" customHeight="1" x14ac:dyDescent="0.2">
      <c r="A83" s="1"/>
      <c r="B83" s="18"/>
      <c r="C83" s="1"/>
      <c r="D83" s="1"/>
      <c r="I83" s="1"/>
    </row>
    <row r="84" spans="1:9" s="3" customFormat="1" ht="22.5" customHeight="1" x14ac:dyDescent="0.2">
      <c r="A84" s="1"/>
      <c r="B84" s="18"/>
      <c r="C84" s="1"/>
      <c r="D84" s="1"/>
      <c r="I84" s="1"/>
    </row>
    <row r="85" spans="1:9" s="3" customFormat="1" ht="22.5" customHeight="1" x14ac:dyDescent="0.2">
      <c r="A85" s="1"/>
      <c r="B85" s="18"/>
      <c r="C85" s="1"/>
      <c r="D85" s="1"/>
      <c r="I85" s="1"/>
    </row>
    <row r="86" spans="1:9" s="3" customFormat="1" ht="22.5" customHeight="1" x14ac:dyDescent="0.2">
      <c r="A86" s="1"/>
      <c r="B86" s="18"/>
      <c r="C86" s="1"/>
      <c r="D86" s="1"/>
      <c r="I86" s="1"/>
    </row>
    <row r="87" spans="1:9" s="3" customFormat="1" ht="22.5" customHeight="1" x14ac:dyDescent="0.2">
      <c r="A87" s="1"/>
      <c r="B87" s="18"/>
      <c r="C87" s="1"/>
      <c r="D87" s="1"/>
      <c r="I87" s="1"/>
    </row>
    <row r="88" spans="1:9" s="3" customFormat="1" ht="22.5" customHeight="1" x14ac:dyDescent="0.2">
      <c r="A88" s="1"/>
      <c r="B88" s="18"/>
      <c r="C88" s="1"/>
      <c r="D88" s="1"/>
      <c r="I88" s="1"/>
    </row>
    <row r="89" spans="1:9" s="3" customFormat="1" ht="22.5" customHeight="1" x14ac:dyDescent="0.2">
      <c r="A89" s="1"/>
      <c r="B89" s="18"/>
      <c r="C89" s="1"/>
      <c r="D89" s="1"/>
      <c r="I89" s="1"/>
    </row>
    <row r="90" spans="1:9" s="3" customFormat="1" ht="22.5" customHeight="1" x14ac:dyDescent="0.2">
      <c r="A90" s="1"/>
      <c r="B90" s="18"/>
      <c r="C90" s="1"/>
      <c r="D90" s="1"/>
      <c r="I90" s="1"/>
    </row>
    <row r="91" spans="1:9" s="3" customFormat="1" ht="22.5" customHeight="1" x14ac:dyDescent="0.2">
      <c r="A91" s="1"/>
      <c r="B91" s="18"/>
      <c r="C91" s="1"/>
      <c r="D91" s="1"/>
      <c r="I91" s="1"/>
    </row>
    <row r="92" spans="1:9" s="3" customFormat="1" ht="22.5" customHeight="1" x14ac:dyDescent="0.2">
      <c r="A92" s="1"/>
      <c r="B92" s="18"/>
      <c r="C92" s="1"/>
      <c r="D92" s="1"/>
      <c r="I92" s="1"/>
    </row>
    <row r="93" spans="1:9" s="3" customFormat="1" ht="22.5" customHeight="1" x14ac:dyDescent="0.2">
      <c r="A93" s="1"/>
      <c r="B93" s="18"/>
      <c r="C93" s="1"/>
      <c r="D93" s="1"/>
      <c r="I93" s="1"/>
    </row>
    <row r="94" spans="1:9" s="3" customFormat="1" ht="22.5" customHeight="1" x14ac:dyDescent="0.2">
      <c r="A94" s="1"/>
      <c r="B94" s="18"/>
      <c r="C94" s="1"/>
      <c r="D94" s="1"/>
      <c r="I94" s="1"/>
    </row>
    <row r="95" spans="1:9" s="3" customFormat="1" ht="22.5" customHeight="1" x14ac:dyDescent="0.2">
      <c r="A95" s="1"/>
      <c r="B95" s="18"/>
      <c r="C95" s="1"/>
      <c r="D95" s="1"/>
      <c r="I95" s="1"/>
    </row>
    <row r="96" spans="1:9" s="3" customFormat="1" ht="22.5" customHeight="1" x14ac:dyDescent="0.2">
      <c r="A96" s="1"/>
      <c r="B96" s="18"/>
      <c r="C96" s="1"/>
      <c r="D96" s="1"/>
      <c r="I96" s="1"/>
    </row>
    <row r="97" spans="1:9" s="3" customFormat="1" ht="22.5" customHeight="1" x14ac:dyDescent="0.2">
      <c r="A97" s="1"/>
      <c r="B97" s="18"/>
      <c r="C97" s="1"/>
      <c r="D97" s="1"/>
      <c r="I97" s="1"/>
    </row>
    <row r="98" spans="1:9" s="3" customFormat="1" ht="22.5" customHeight="1" x14ac:dyDescent="0.2">
      <c r="A98" s="1"/>
      <c r="B98" s="18"/>
      <c r="C98" s="1"/>
      <c r="D98" s="1"/>
      <c r="I98" s="1"/>
    </row>
    <row r="99" spans="1:9" s="3" customFormat="1" ht="22.5" customHeight="1" x14ac:dyDescent="0.2">
      <c r="A99" s="1"/>
      <c r="B99" s="18"/>
      <c r="C99" s="1"/>
      <c r="D99" s="1"/>
      <c r="I99" s="1"/>
    </row>
    <row r="100" spans="1:9" s="3" customFormat="1" ht="22.5" customHeight="1" x14ac:dyDescent="0.2">
      <c r="A100" s="1"/>
      <c r="B100" s="18"/>
      <c r="C100" s="1"/>
      <c r="D100" s="1"/>
      <c r="I100" s="1"/>
    </row>
    <row r="101" spans="1:9" s="3" customFormat="1" ht="22.5" customHeight="1" x14ac:dyDescent="0.2">
      <c r="A101" s="1"/>
      <c r="B101" s="18"/>
      <c r="C101" s="1"/>
      <c r="D101" s="1"/>
      <c r="I101" s="1"/>
    </row>
    <row r="102" spans="1:9" s="3" customFormat="1" ht="22.5" customHeight="1" x14ac:dyDescent="0.2">
      <c r="A102" s="1"/>
      <c r="B102" s="18"/>
      <c r="C102" s="1"/>
      <c r="D102" s="1"/>
      <c r="I102" s="1"/>
    </row>
    <row r="103" spans="1:9" s="3" customFormat="1" ht="22.5" customHeight="1" x14ac:dyDescent="0.2">
      <c r="A103" s="1"/>
      <c r="B103" s="18"/>
      <c r="C103" s="1"/>
      <c r="D103" s="1"/>
      <c r="I103" s="1"/>
    </row>
    <row r="104" spans="1:9" s="3" customFormat="1" ht="22.5" customHeight="1" x14ac:dyDescent="0.2">
      <c r="A104" s="1"/>
      <c r="B104" s="18"/>
      <c r="C104" s="1"/>
      <c r="D104" s="1"/>
      <c r="I104" s="1"/>
    </row>
    <row r="105" spans="1:9" s="3" customFormat="1" ht="21.9" customHeight="1" x14ac:dyDescent="0.2">
      <c r="A105" s="1"/>
      <c r="B105" s="18"/>
      <c r="C105" s="1"/>
      <c r="D105" s="1"/>
      <c r="I105" s="1"/>
    </row>
    <row r="106" spans="1:9" s="2" customFormat="1" ht="24.9" customHeight="1" x14ac:dyDescent="0.2">
      <c r="A106" s="1"/>
      <c r="B106" s="18"/>
      <c r="C106" s="1"/>
      <c r="D106" s="1"/>
      <c r="I106" s="1"/>
    </row>
    <row r="107" spans="1:9" s="2" customFormat="1" ht="24.9" customHeight="1" x14ac:dyDescent="0.2">
      <c r="A107" s="1"/>
      <c r="B107" s="18"/>
      <c r="C107" s="1"/>
      <c r="D107" s="1"/>
      <c r="I107" s="1"/>
    </row>
    <row r="108" spans="1:9" s="2" customFormat="1" ht="24.9" customHeight="1" x14ac:dyDescent="0.2">
      <c r="A108" s="1"/>
      <c r="B108" s="18"/>
      <c r="C108" s="1"/>
      <c r="D108" s="1"/>
      <c r="I108" s="1"/>
    </row>
    <row r="109" spans="1:9" s="2" customFormat="1" ht="24.9" customHeight="1" x14ac:dyDescent="0.2">
      <c r="A109" s="1"/>
      <c r="B109" s="18"/>
      <c r="C109" s="1"/>
      <c r="D109" s="1"/>
      <c r="I109" s="1"/>
    </row>
  </sheetData>
  <mergeCells count="11">
    <mergeCell ref="C19:E19"/>
    <mergeCell ref="A34:E34"/>
    <mergeCell ref="F34:H34"/>
    <mergeCell ref="B66:D66"/>
    <mergeCell ref="A1:H1"/>
    <mergeCell ref="A2:H2"/>
    <mergeCell ref="A5:E5"/>
    <mergeCell ref="F5:H5"/>
    <mergeCell ref="A3:H3"/>
    <mergeCell ref="C27:D27"/>
    <mergeCell ref="C62:D62"/>
  </mergeCells>
  <phoneticPr fontId="2"/>
  <pageMargins left="0.76" right="0.2" top="0.74803149606299213" bottom="0.26" header="0.2" footer="0.2"/>
  <pageSetup paperSize="9" scale="97" orientation="portrait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JDL</cp:lastModifiedBy>
  <cp:lastPrinted>2023-05-10T06:01:35Z</cp:lastPrinted>
  <dcterms:created xsi:type="dcterms:W3CDTF">2012-05-11T04:25:50Z</dcterms:created>
  <dcterms:modified xsi:type="dcterms:W3CDTF">2023-05-10T06:57:32Z</dcterms:modified>
</cp:coreProperties>
</file>