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-ish\Dropbox\うつくしい京都\事業報告\2021事業報告\"/>
    </mc:Choice>
  </mc:AlternateContent>
  <xr:revisionPtr revIDLastSave="0" documentId="13_ncr:1_{0A51C36F-E876-41CA-B6D5-7B4DA1AD3241}" xr6:coauthVersionLast="47" xr6:coauthVersionMax="47" xr10:uidLastSave="{00000000-0000-0000-0000-000000000000}"/>
  <bookViews>
    <workbookView xWindow="8270" yWindow="3630" windowWidth="15670" windowHeight="11270" xr2:uid="{00000000-000D-0000-FFFF-FFFF00000000}"/>
  </bookViews>
  <sheets>
    <sheet name="活動予算書" sheetId="2" r:id="rId1"/>
  </sheets>
  <definedNames>
    <definedName name="_xlnm.Print_Area" localSheetId="0">活動予算書!$A$1:$I$67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3" i="2" l="1"/>
  <c r="H39" i="2"/>
  <c r="H20" i="2" l="1"/>
  <c r="H16" i="2" l="1"/>
  <c r="H11" i="2"/>
  <c r="I24" i="2" s="1"/>
  <c r="I54" i="2" l="1"/>
  <c r="I40" i="2"/>
  <c r="I55" i="2" l="1"/>
  <c r="I64" i="2" s="1"/>
  <c r="I66" i="2" s="1"/>
</calcChain>
</file>

<file path=xl/sharedStrings.xml><?xml version="1.0" encoding="utf-8"?>
<sst xmlns="http://schemas.openxmlformats.org/spreadsheetml/2006/main" count="76" uniqueCount="67">
  <si>
    <t>（単位：円）</t>
    <rPh sb="1" eb="3">
      <t>タンイ</t>
    </rPh>
    <rPh sb="4" eb="5">
      <t>エン</t>
    </rPh>
    <phoneticPr fontId="1"/>
  </si>
  <si>
    <t>科目</t>
    <rPh sb="0" eb="2">
      <t>カモク</t>
    </rPh>
    <phoneticPr fontId="1"/>
  </si>
  <si>
    <t>Ⅰ</t>
  </si>
  <si>
    <t>経常収益</t>
  </si>
  <si>
    <t>１．</t>
  </si>
  <si>
    <t>受取会費</t>
  </si>
  <si>
    <t>２．</t>
    <phoneticPr fontId="1"/>
  </si>
  <si>
    <t>受取寄附金</t>
  </si>
  <si>
    <t>３．</t>
    <phoneticPr fontId="1"/>
  </si>
  <si>
    <t>受取助成金等</t>
    <phoneticPr fontId="1"/>
  </si>
  <si>
    <t>４．</t>
    <phoneticPr fontId="1"/>
  </si>
  <si>
    <t>事業収益</t>
    <phoneticPr fontId="1"/>
  </si>
  <si>
    <t>５．</t>
    <phoneticPr fontId="1"/>
  </si>
  <si>
    <t>その他収益</t>
    <phoneticPr fontId="1"/>
  </si>
  <si>
    <t>経常収益計</t>
    <phoneticPr fontId="1"/>
  </si>
  <si>
    <t>Ⅱ</t>
    <phoneticPr fontId="1"/>
  </si>
  <si>
    <t>経常費用</t>
  </si>
  <si>
    <t>１．</t>
    <phoneticPr fontId="1"/>
  </si>
  <si>
    <t>事業費</t>
    <phoneticPr fontId="1"/>
  </si>
  <si>
    <t>（１）</t>
    <phoneticPr fontId="1"/>
  </si>
  <si>
    <t>人件費</t>
    <phoneticPr fontId="1"/>
  </si>
  <si>
    <t>人件費計</t>
    <rPh sb="0" eb="3">
      <t>ジンケンヒ</t>
    </rPh>
    <rPh sb="3" eb="4">
      <t>ケイ</t>
    </rPh>
    <phoneticPr fontId="1"/>
  </si>
  <si>
    <t>（２）</t>
    <phoneticPr fontId="1"/>
  </si>
  <si>
    <t>その他経費</t>
    <phoneticPr fontId="1"/>
  </si>
  <si>
    <t>その他経費計</t>
    <rPh sb="2" eb="3">
      <t>タ</t>
    </rPh>
    <rPh sb="3" eb="5">
      <t>ケイヒ</t>
    </rPh>
    <rPh sb="5" eb="6">
      <t>ケイ</t>
    </rPh>
    <phoneticPr fontId="1"/>
  </si>
  <si>
    <t>事業費計</t>
    <phoneticPr fontId="1"/>
  </si>
  <si>
    <t>管理費</t>
    <phoneticPr fontId="1"/>
  </si>
  <si>
    <t>管理費計</t>
    <rPh sb="0" eb="3">
      <t>カンリヒ</t>
    </rPh>
    <rPh sb="3" eb="4">
      <t>ケイ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</si>
  <si>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</si>
  <si>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当期経常増減額</t>
    <rPh sb="0" eb="2">
      <t>トウキ</t>
    </rPh>
    <rPh sb="2" eb="4">
      <t>ケイジョウ</t>
    </rPh>
    <rPh sb="4" eb="7">
      <t>ゾウゲンガク</t>
    </rPh>
    <phoneticPr fontId="1"/>
  </si>
  <si>
    <t>Ⅲ</t>
    <phoneticPr fontId="1"/>
  </si>
  <si>
    <t>経常外収益</t>
    <phoneticPr fontId="1"/>
  </si>
  <si>
    <t>固定資産売却益</t>
    <phoneticPr fontId="1"/>
  </si>
  <si>
    <t>経常外収益計</t>
    <phoneticPr fontId="1"/>
  </si>
  <si>
    <t>Ⅳ</t>
    <phoneticPr fontId="1"/>
  </si>
  <si>
    <t>経常外費用</t>
    <phoneticPr fontId="1"/>
  </si>
  <si>
    <t>過年度損益修正損</t>
    <phoneticPr fontId="1"/>
  </si>
  <si>
    <t>経常外費用計</t>
    <phoneticPr fontId="1"/>
  </si>
  <si>
    <t>当期正味財産増減額</t>
  </si>
  <si>
    <t>次期繰越正味財産額</t>
    <phoneticPr fontId="1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</si>
  <si>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1"/>
  </si>
  <si>
    <t>特定非営利活動法人　うつくしい京都</t>
    <rPh sb="0" eb="2">
      <t>トクテイ</t>
    </rPh>
    <rPh sb="2" eb="5">
      <t>ヒエイリ</t>
    </rPh>
    <rPh sb="5" eb="7">
      <t>カツドウ</t>
    </rPh>
    <rPh sb="7" eb="9">
      <t>ホウジン</t>
    </rPh>
    <rPh sb="15" eb="17">
      <t>キョウト</t>
    </rPh>
    <phoneticPr fontId="1"/>
  </si>
  <si>
    <t>受取利息</t>
    <rPh sb="0" eb="2">
      <t>ウケトリ</t>
    </rPh>
    <rPh sb="2" eb="4">
      <t>リソク</t>
    </rPh>
    <phoneticPr fontId="1"/>
  </si>
  <si>
    <t>事務局委託費</t>
    <rPh sb="0" eb="3">
      <t>ジムキョク</t>
    </rPh>
    <rPh sb="3" eb="5">
      <t>イタク</t>
    </rPh>
    <rPh sb="5" eb="6">
      <t>ヒ</t>
    </rPh>
    <phoneticPr fontId="1"/>
  </si>
  <si>
    <t>京都地域創造基金助成金</t>
    <rPh sb="0" eb="2">
      <t>キョウト</t>
    </rPh>
    <rPh sb="2" eb="4">
      <t>チイキ</t>
    </rPh>
    <rPh sb="4" eb="6">
      <t>ソウゾウ</t>
    </rPh>
    <rPh sb="6" eb="8">
      <t>キキン</t>
    </rPh>
    <rPh sb="8" eb="10">
      <t>ジョセイ</t>
    </rPh>
    <rPh sb="10" eb="11">
      <t>キン</t>
    </rPh>
    <phoneticPr fontId="1"/>
  </si>
  <si>
    <t>月例ミーティング会場使用料</t>
    <rPh sb="0" eb="2">
      <t>ゲツレイ</t>
    </rPh>
    <rPh sb="8" eb="13">
      <t>カイジョウシヨウリョウ</t>
    </rPh>
    <phoneticPr fontId="1"/>
  </si>
  <si>
    <t>イベント広告費</t>
    <rPh sb="4" eb="7">
      <t>コウコクヒ</t>
    </rPh>
    <phoneticPr fontId="1"/>
  </si>
  <si>
    <t>予算額</t>
    <rPh sb="0" eb="3">
      <t>ヨサンガク</t>
    </rPh>
    <phoneticPr fontId="1"/>
  </si>
  <si>
    <t>個人正会員受取会費</t>
    <rPh sb="0" eb="2">
      <t>コジン</t>
    </rPh>
    <phoneticPr fontId="1"/>
  </si>
  <si>
    <t>個人賛助会員入会金</t>
    <rPh sb="0" eb="4">
      <t>コジンサンジョ</t>
    </rPh>
    <rPh sb="4" eb="6">
      <t>カイイン</t>
    </rPh>
    <rPh sb="6" eb="9">
      <t>ニュウカイキン</t>
    </rPh>
    <phoneticPr fontId="1"/>
  </si>
  <si>
    <t>個人賛助会員受取会費</t>
    <rPh sb="0" eb="4">
      <t>コジンサンジョ</t>
    </rPh>
    <rPh sb="4" eb="6">
      <t>カイイン</t>
    </rPh>
    <rPh sb="6" eb="8">
      <t>ウケトリ</t>
    </rPh>
    <rPh sb="8" eb="10">
      <t>カイヒ</t>
    </rPh>
    <phoneticPr fontId="1"/>
  </si>
  <si>
    <t>京都地域創造基金助成事業費
（吉田家コレクション調査交通費）</t>
    <rPh sb="24" eb="26">
      <t>チョウサ</t>
    </rPh>
    <rPh sb="26" eb="29">
      <t>コウツウヒ</t>
    </rPh>
    <phoneticPr fontId="1"/>
  </si>
  <si>
    <t>源泉徴収費</t>
    <rPh sb="0" eb="4">
      <t>ゲンセンチョウシュウ</t>
    </rPh>
    <rPh sb="4" eb="5">
      <t>ヒ</t>
    </rPh>
    <phoneticPr fontId="1"/>
  </si>
  <si>
    <t>吉田家見学受付システムレンタル費</t>
    <rPh sb="15" eb="16">
      <t>ヒ</t>
    </rPh>
    <phoneticPr fontId="1"/>
  </si>
  <si>
    <t>祇園祭の夕べ参加費</t>
    <rPh sb="0" eb="3">
      <t>ギオンマツリ</t>
    </rPh>
    <rPh sb="4" eb="5">
      <t>ユウ</t>
    </rPh>
    <rPh sb="6" eb="9">
      <t>サンカヒ</t>
    </rPh>
    <phoneticPr fontId="1"/>
  </si>
  <si>
    <t>祇園祭の夕べ飲食費</t>
    <rPh sb="0" eb="3">
      <t>ギオンマツリ</t>
    </rPh>
    <rPh sb="4" eb="5">
      <t>ユウ</t>
    </rPh>
    <rPh sb="6" eb="9">
      <t>インショクヒ</t>
    </rPh>
    <phoneticPr fontId="1"/>
  </si>
  <si>
    <t>事務消耗品費</t>
    <phoneticPr fontId="1"/>
  </si>
  <si>
    <t>事務局通信費</t>
    <rPh sb="0" eb="3">
      <t>ジムキョク</t>
    </rPh>
    <rPh sb="3" eb="5">
      <t>ツウシン</t>
    </rPh>
    <rPh sb="5" eb="6">
      <t>ヒ</t>
    </rPh>
    <phoneticPr fontId="1"/>
  </si>
  <si>
    <t>物品購入費</t>
    <rPh sb="0" eb="2">
      <t>ブッピン</t>
    </rPh>
    <rPh sb="2" eb="5">
      <t>コウニュウヒ</t>
    </rPh>
    <phoneticPr fontId="1"/>
  </si>
  <si>
    <t>振込手数料</t>
    <rPh sb="0" eb="5">
      <t>フリコミテスウリョウ</t>
    </rPh>
    <phoneticPr fontId="1"/>
  </si>
  <si>
    <t>事務局交通費</t>
    <rPh sb="0" eb="3">
      <t>ジムキョク</t>
    </rPh>
    <rPh sb="3" eb="6">
      <t>コウツウヒ</t>
    </rPh>
    <phoneticPr fontId="1"/>
  </si>
  <si>
    <t>変更登記委託費</t>
    <phoneticPr fontId="1"/>
  </si>
  <si>
    <t>HP管理費（HPレンタルサーバー・ドメイン料金）</t>
    <rPh sb="2" eb="4">
      <t>カンリ</t>
    </rPh>
    <rPh sb="4" eb="5">
      <t>ヒ</t>
    </rPh>
    <phoneticPr fontId="1"/>
  </si>
  <si>
    <t>京都生活工藝館無名舎・吉田家保全・活用プロジェクト費</t>
    <rPh sb="0" eb="2">
      <t>キョウト</t>
    </rPh>
    <rPh sb="2" eb="4">
      <t>セイカツ</t>
    </rPh>
    <rPh sb="4" eb="6">
      <t>コウゲイ</t>
    </rPh>
    <rPh sb="6" eb="7">
      <t>カン</t>
    </rPh>
    <rPh sb="7" eb="9">
      <t>ムメイ</t>
    </rPh>
    <rPh sb="9" eb="10">
      <t>シャ</t>
    </rPh>
    <rPh sb="11" eb="14">
      <t>ヨシダケ</t>
    </rPh>
    <rPh sb="14" eb="16">
      <t>ホゼン</t>
    </rPh>
    <rPh sb="17" eb="19">
      <t>カツヨウ</t>
    </rPh>
    <rPh sb="25" eb="26">
      <t>ヒ</t>
    </rPh>
    <phoneticPr fontId="1"/>
  </si>
  <si>
    <t>　　2022年度　予算書</t>
    <rPh sb="6" eb="8">
      <t>ネンド</t>
    </rPh>
    <rPh sb="9" eb="11">
      <t>ヨサン</t>
    </rPh>
    <rPh sb="11" eb="12">
      <t>ショ</t>
    </rPh>
    <phoneticPr fontId="1"/>
  </si>
  <si>
    <t>　2022年9月1日から 2023年8月31日まで</t>
    <rPh sb="5" eb="6">
      <t>ネン</t>
    </rPh>
    <rPh sb="7" eb="8">
      <t>ガツ</t>
    </rPh>
    <rPh sb="9" eb="10">
      <t>ニチ</t>
    </rPh>
    <rPh sb="17" eb="18">
      <t>ネン</t>
    </rPh>
    <rPh sb="19" eb="20">
      <t>ガツ</t>
    </rPh>
    <rPh sb="22" eb="23">
      <t>ニチ</t>
    </rPh>
    <phoneticPr fontId="1"/>
  </si>
  <si>
    <t>吉田家見学受付対応謝金（9月分のみ）</t>
    <rPh sb="13" eb="1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</si>
</sst>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49" fontId="0" fillId="0" borderId="0" xfId="0" applyNumberFormat="1"/>
    <xf numFmtId="176" fontId="4" fillId="0" borderId="3" xfId="0" applyNumberFormat="1" applyFont="1" applyBorder="1" applyAlignment="1">
      <alignment horizontal="right"/>
    </xf>
    <xf numFmtId="49" fontId="4" fillId="0" borderId="0" xfId="0" applyNumberFormat="1" applyFont="1"/>
    <xf numFmtId="49" fontId="4" fillId="0" borderId="2" xfId="0" applyNumberFormat="1" applyFont="1" applyBorder="1"/>
    <xf numFmtId="176" fontId="4" fillId="0" borderId="0" xfId="0" applyNumberFormat="1" applyFont="1" applyAlignment="1">
      <alignment horizontal="right"/>
    </xf>
    <xf numFmtId="0" fontId="4" fillId="0" borderId="0" xfId="0" applyFont="1"/>
    <xf numFmtId="49" fontId="4" fillId="0" borderId="0" xfId="0" applyNumberFormat="1" applyFont="1" applyAlignment="1">
      <alignment horizontal="center" vertical="center" shrinkToFit="1"/>
    </xf>
    <xf numFmtId="49" fontId="4" fillId="0" borderId="2" xfId="0" applyNumberFormat="1" applyFont="1" applyBorder="1" applyAlignment="1">
      <alignment wrapText="1"/>
    </xf>
    <xf numFmtId="176" fontId="4" fillId="0" borderId="2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 horizontal="right"/>
    </xf>
    <xf numFmtId="176" fontId="4" fillId="0" borderId="6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right"/>
    </xf>
    <xf numFmtId="49" fontId="4" fillId="0" borderId="8" xfId="0" applyNumberFormat="1" applyFont="1" applyBorder="1"/>
    <xf numFmtId="49" fontId="4" fillId="0" borderId="9" xfId="0" applyNumberFormat="1" applyFont="1" applyBorder="1"/>
    <xf numFmtId="176" fontId="4" fillId="0" borderId="8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49" fontId="4" fillId="0" borderId="1" xfId="0" applyNumberFormat="1" applyFont="1" applyBorder="1"/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right"/>
    </xf>
    <xf numFmtId="49" fontId="4" fillId="0" borderId="7" xfId="0" applyNumberFormat="1" applyFont="1" applyBorder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6" xfId="0" applyNumberFormat="1" applyFont="1" applyBorder="1" applyAlignment="1">
      <alignment horizontal="center"/>
    </xf>
    <xf numFmtId="176" fontId="4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horizontal="center"/>
    </xf>
    <xf numFmtId="0" fontId="0" fillId="0" borderId="0" xfId="0"/>
    <xf numFmtId="49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tabSelected="1" view="pageBreakPreview" topLeftCell="A44" zoomScaleNormal="100" zoomScaleSheetLayoutView="100" workbookViewId="0">
      <selection activeCell="F71" sqref="F71"/>
    </sheetView>
  </sheetViews>
  <sheetFormatPr defaultColWidth="9" defaultRowHeight="5.9" customHeight="1" x14ac:dyDescent="0.2"/>
  <cols>
    <col min="1" max="2" width="2.6328125" style="4" customWidth="1"/>
    <col min="3" max="5" width="2.08984375" style="4" customWidth="1"/>
    <col min="6" max="6" width="53.6328125" style="4" customWidth="1"/>
    <col min="7" max="8" width="13.453125" customWidth="1"/>
    <col min="9" max="9" width="29" style="34" customWidth="1"/>
  </cols>
  <sheetData>
    <row r="1" spans="1:9" s="1" customFormat="1" ht="32.15" customHeight="1" x14ac:dyDescent="0.2">
      <c r="A1" s="36" t="s">
        <v>64</v>
      </c>
      <c r="B1" s="37"/>
      <c r="C1" s="37"/>
      <c r="D1" s="37"/>
      <c r="E1" s="37"/>
      <c r="F1" s="37"/>
      <c r="G1" s="37"/>
      <c r="H1" s="37"/>
      <c r="I1" s="37"/>
    </row>
    <row r="2" spans="1:9" s="1" customFormat="1" ht="13" x14ac:dyDescent="0.2">
      <c r="A2" s="38" t="s">
        <v>65</v>
      </c>
      <c r="B2" s="38"/>
      <c r="C2" s="38"/>
      <c r="D2" s="38"/>
      <c r="E2" s="38"/>
      <c r="F2" s="38"/>
      <c r="G2" s="38"/>
      <c r="H2" s="38"/>
      <c r="I2" s="38"/>
    </row>
    <row r="3" spans="1:9" s="1" customFormat="1" ht="13.5" customHeight="1" x14ac:dyDescent="0.2">
      <c r="A3" s="3"/>
      <c r="B3" s="3"/>
      <c r="C3" s="3"/>
      <c r="D3" s="3"/>
      <c r="E3" s="3"/>
      <c r="F3" s="3"/>
      <c r="H3" s="42" t="s">
        <v>41</v>
      </c>
      <c r="I3" s="42"/>
    </row>
    <row r="4" spans="1:9" s="3" customFormat="1" ht="13" x14ac:dyDescent="0.2">
      <c r="I4" s="2" t="s">
        <v>0</v>
      </c>
    </row>
    <row r="5" spans="1:9" s="1" customFormat="1" ht="16.899999999999999" customHeight="1" x14ac:dyDescent="0.2">
      <c r="A5" s="19" t="s">
        <v>1</v>
      </c>
      <c r="B5" s="20"/>
      <c r="C5" s="20"/>
      <c r="D5" s="20"/>
      <c r="E5" s="20"/>
      <c r="F5" s="21"/>
      <c r="G5" s="39" t="s">
        <v>47</v>
      </c>
      <c r="H5" s="40"/>
      <c r="I5" s="41"/>
    </row>
    <row r="6" spans="1:9" s="1" customFormat="1" ht="13" x14ac:dyDescent="0.2">
      <c r="A6" s="22" t="s">
        <v>2</v>
      </c>
      <c r="B6" s="6" t="s">
        <v>3</v>
      </c>
      <c r="C6" s="6"/>
      <c r="D6" s="6"/>
      <c r="E6" s="6"/>
      <c r="F6" s="7"/>
      <c r="G6" s="23"/>
      <c r="H6" s="24"/>
      <c r="I6" s="28"/>
    </row>
    <row r="7" spans="1:9" s="1" customFormat="1" ht="13" x14ac:dyDescent="0.2">
      <c r="A7" s="22"/>
      <c r="B7" s="6" t="s">
        <v>4</v>
      </c>
      <c r="C7" s="6" t="s">
        <v>5</v>
      </c>
      <c r="D7" s="6"/>
      <c r="E7" s="6"/>
      <c r="F7" s="7"/>
      <c r="G7" s="8"/>
      <c r="H7" s="5"/>
      <c r="I7" s="29"/>
    </row>
    <row r="8" spans="1:9" s="1" customFormat="1" ht="13" x14ac:dyDescent="0.2">
      <c r="A8" s="22"/>
      <c r="B8" s="6"/>
      <c r="C8" s="6"/>
      <c r="D8" s="6"/>
      <c r="E8" s="6"/>
      <c r="F8" s="7" t="s">
        <v>48</v>
      </c>
      <c r="G8" s="8">
        <v>170000</v>
      </c>
      <c r="H8" s="5"/>
      <c r="I8" s="29"/>
    </row>
    <row r="9" spans="1:9" s="1" customFormat="1" ht="13" x14ac:dyDescent="0.2">
      <c r="A9" s="22"/>
      <c r="B9" s="6"/>
      <c r="C9" s="6"/>
      <c r="D9" s="6"/>
      <c r="E9" s="6"/>
      <c r="F9" s="7" t="s">
        <v>49</v>
      </c>
      <c r="G9" s="8">
        <v>0</v>
      </c>
      <c r="H9" s="5"/>
      <c r="I9" s="29"/>
    </row>
    <row r="10" spans="1:9" s="1" customFormat="1" ht="13" x14ac:dyDescent="0.2">
      <c r="A10" s="22"/>
      <c r="B10" s="6"/>
      <c r="C10" s="6"/>
      <c r="D10" s="6"/>
      <c r="E10" s="6"/>
      <c r="F10" s="7" t="s">
        <v>50</v>
      </c>
      <c r="G10" s="8">
        <v>0</v>
      </c>
      <c r="H10" s="5"/>
      <c r="I10" s="29"/>
    </row>
    <row r="11" spans="1:9" s="1" customFormat="1" ht="13" x14ac:dyDescent="0.2">
      <c r="A11" s="22"/>
      <c r="B11" s="6"/>
      <c r="C11" s="6"/>
      <c r="D11" s="6"/>
      <c r="E11" s="6"/>
      <c r="F11" s="7"/>
      <c r="G11" s="13"/>
      <c r="H11" s="5">
        <f>SUM(G8:G10)</f>
        <v>170000</v>
      </c>
      <c r="I11" s="29"/>
    </row>
    <row r="12" spans="1:9" s="1" customFormat="1" ht="13" x14ac:dyDescent="0.2">
      <c r="A12" s="22"/>
      <c r="B12" s="6" t="s">
        <v>6</v>
      </c>
      <c r="C12" s="6" t="s">
        <v>7</v>
      </c>
      <c r="D12" s="6"/>
      <c r="E12" s="6"/>
      <c r="F12" s="7"/>
      <c r="G12" s="8">
        <v>0</v>
      </c>
      <c r="H12" s="5"/>
      <c r="I12" s="29"/>
    </row>
    <row r="13" spans="1:9" s="1" customFormat="1" ht="13" x14ac:dyDescent="0.2">
      <c r="A13" s="22"/>
      <c r="B13" s="6"/>
      <c r="C13" s="6"/>
      <c r="D13" s="6"/>
      <c r="E13" s="6"/>
      <c r="F13" s="7"/>
      <c r="G13" s="13"/>
      <c r="H13" s="5">
        <v>0</v>
      </c>
      <c r="I13" s="29"/>
    </row>
    <row r="14" spans="1:9" s="1" customFormat="1" ht="13" x14ac:dyDescent="0.2">
      <c r="A14" s="22"/>
      <c r="B14" s="6" t="s">
        <v>8</v>
      </c>
      <c r="C14" s="6" t="s">
        <v>9</v>
      </c>
      <c r="D14" s="6"/>
      <c r="E14" s="6"/>
      <c r="F14" s="7"/>
      <c r="G14" s="8"/>
      <c r="H14" s="5"/>
      <c r="I14" s="29"/>
    </row>
    <row r="15" spans="1:9" s="1" customFormat="1" ht="13" x14ac:dyDescent="0.2">
      <c r="A15" s="22"/>
      <c r="B15" s="6"/>
      <c r="C15" s="6"/>
      <c r="D15" s="6"/>
      <c r="E15" s="6"/>
      <c r="F15" s="7" t="s">
        <v>44</v>
      </c>
      <c r="G15" s="5">
        <v>200000</v>
      </c>
      <c r="H15" s="5"/>
      <c r="I15" s="29"/>
    </row>
    <row r="16" spans="1:9" s="1" customFormat="1" ht="13" x14ac:dyDescent="0.2">
      <c r="A16" s="22"/>
      <c r="B16" s="6"/>
      <c r="C16" s="6"/>
      <c r="D16" s="6"/>
      <c r="E16" s="6"/>
      <c r="F16" s="7"/>
      <c r="G16" s="13"/>
      <c r="H16" s="5">
        <f>SUM(G15:G15)</f>
        <v>200000</v>
      </c>
      <c r="I16" s="29"/>
    </row>
    <row r="17" spans="1:9" s="1" customFormat="1" ht="13" x14ac:dyDescent="0.2">
      <c r="A17" s="22"/>
      <c r="B17" s="6" t="s">
        <v>10</v>
      </c>
      <c r="C17" s="6" t="s">
        <v>11</v>
      </c>
      <c r="D17" s="6"/>
      <c r="E17" s="6"/>
      <c r="F17" s="7"/>
      <c r="G17" s="8"/>
      <c r="H17" s="5"/>
      <c r="I17" s="29"/>
    </row>
    <row r="18" spans="1:9" s="1" customFormat="1" ht="13" x14ac:dyDescent="0.2">
      <c r="A18" s="22"/>
      <c r="B18" s="6"/>
      <c r="C18" s="6"/>
      <c r="D18" s="6"/>
      <c r="E18" s="6"/>
      <c r="F18" s="11" t="s">
        <v>54</v>
      </c>
      <c r="G18" s="5">
        <v>60000</v>
      </c>
      <c r="H18" s="5"/>
      <c r="I18" s="29"/>
    </row>
    <row r="19" spans="1:9" s="1" customFormat="1" ht="13" x14ac:dyDescent="0.2">
      <c r="A19" s="22"/>
      <c r="B19" s="6"/>
      <c r="C19" s="6"/>
      <c r="D19" s="6"/>
      <c r="E19" s="6"/>
      <c r="F19" s="7"/>
      <c r="G19" s="5"/>
      <c r="H19" s="5"/>
      <c r="I19" s="29"/>
    </row>
    <row r="20" spans="1:9" s="1" customFormat="1" ht="13" x14ac:dyDescent="0.2">
      <c r="A20" s="22"/>
      <c r="B20" s="6"/>
      <c r="C20" s="6"/>
      <c r="D20" s="6"/>
      <c r="E20" s="6"/>
      <c r="F20" s="7"/>
      <c r="G20" s="8"/>
      <c r="H20" s="5">
        <f>SUM(G18:G19)</f>
        <v>60000</v>
      </c>
      <c r="I20" s="29"/>
    </row>
    <row r="21" spans="1:9" s="1" customFormat="1" ht="13" x14ac:dyDescent="0.2">
      <c r="A21" s="22"/>
      <c r="B21" s="6" t="s">
        <v>12</v>
      </c>
      <c r="C21" s="6" t="s">
        <v>13</v>
      </c>
      <c r="D21" s="6"/>
      <c r="E21" s="6"/>
      <c r="F21" s="7"/>
      <c r="G21" s="8"/>
      <c r="H21" s="5"/>
      <c r="I21" s="29"/>
    </row>
    <row r="22" spans="1:9" s="1" customFormat="1" ht="13" x14ac:dyDescent="0.2">
      <c r="A22" s="22"/>
      <c r="B22" s="6"/>
      <c r="C22" s="6"/>
      <c r="D22" s="6"/>
      <c r="E22" s="6"/>
      <c r="F22" s="7" t="s">
        <v>42</v>
      </c>
      <c r="G22" s="8">
        <v>2</v>
      </c>
      <c r="H22" s="5"/>
      <c r="I22" s="29"/>
    </row>
    <row r="23" spans="1:9" s="1" customFormat="1" ht="13" x14ac:dyDescent="0.2">
      <c r="A23" s="22"/>
      <c r="B23" s="6"/>
      <c r="C23" s="6"/>
      <c r="D23" s="6"/>
      <c r="E23" s="6"/>
      <c r="F23" s="7"/>
      <c r="G23" s="13"/>
      <c r="H23" s="13">
        <v>2</v>
      </c>
      <c r="I23" s="29"/>
    </row>
    <row r="24" spans="1:9" s="1" customFormat="1" ht="13" x14ac:dyDescent="0.2">
      <c r="A24" s="22"/>
      <c r="B24" s="6" t="s">
        <v>14</v>
      </c>
      <c r="C24" s="6"/>
      <c r="D24" s="6"/>
      <c r="E24" s="6"/>
      <c r="F24" s="7"/>
      <c r="G24" s="8"/>
      <c r="H24" s="5"/>
      <c r="I24" s="29">
        <f>SUM(H6:H23)</f>
        <v>430002</v>
      </c>
    </row>
    <row r="25" spans="1:9" s="1" customFormat="1" ht="13" x14ac:dyDescent="0.2">
      <c r="A25" s="22" t="s">
        <v>15</v>
      </c>
      <c r="B25" s="6" t="s">
        <v>16</v>
      </c>
      <c r="C25" s="6"/>
      <c r="D25" s="6"/>
      <c r="E25" s="6"/>
      <c r="F25" s="7"/>
      <c r="G25" s="8"/>
      <c r="H25" s="5"/>
      <c r="I25" s="29"/>
    </row>
    <row r="26" spans="1:9" s="1" customFormat="1" ht="13" x14ac:dyDescent="0.2">
      <c r="A26" s="22"/>
      <c r="B26" s="6" t="s">
        <v>17</v>
      </c>
      <c r="C26" s="6" t="s">
        <v>18</v>
      </c>
      <c r="D26" s="6"/>
      <c r="E26" s="6"/>
      <c r="F26" s="7"/>
      <c r="G26" s="8"/>
      <c r="H26" s="5"/>
      <c r="I26" s="29"/>
    </row>
    <row r="27" spans="1:9" s="1" customFormat="1" ht="13" x14ac:dyDescent="0.2">
      <c r="A27" s="22"/>
      <c r="B27" s="9"/>
      <c r="C27" s="35" t="s">
        <v>19</v>
      </c>
      <c r="D27" s="35"/>
      <c r="E27" s="6" t="s">
        <v>20</v>
      </c>
      <c r="F27" s="7"/>
      <c r="G27" s="8">
        <v>0</v>
      </c>
      <c r="H27" s="5"/>
      <c r="I27" s="29"/>
    </row>
    <row r="28" spans="1:9" s="1" customFormat="1" ht="13" x14ac:dyDescent="0.2">
      <c r="A28" s="22"/>
      <c r="B28" s="9"/>
      <c r="C28" s="10"/>
      <c r="D28" s="10"/>
      <c r="E28" s="6" t="s">
        <v>21</v>
      </c>
      <c r="F28" s="7"/>
      <c r="G28" s="8"/>
      <c r="H28" s="5">
        <v>0</v>
      </c>
      <c r="I28" s="29"/>
    </row>
    <row r="29" spans="1:9" s="1" customFormat="1" ht="13" x14ac:dyDescent="0.2">
      <c r="A29" s="22"/>
      <c r="B29" s="9"/>
      <c r="C29" s="35" t="s">
        <v>22</v>
      </c>
      <c r="D29" s="35"/>
      <c r="E29" s="6" t="s">
        <v>23</v>
      </c>
      <c r="F29" s="7"/>
      <c r="G29" s="8"/>
      <c r="H29" s="5"/>
      <c r="I29" s="29"/>
    </row>
    <row r="30" spans="1:9" s="1" customFormat="1" ht="13" x14ac:dyDescent="0.2">
      <c r="A30" s="22"/>
      <c r="B30" s="9"/>
      <c r="C30" s="10"/>
      <c r="D30" s="10"/>
      <c r="E30" s="6"/>
      <c r="F30" s="11" t="s">
        <v>55</v>
      </c>
      <c r="G30" s="8">
        <v>60000</v>
      </c>
      <c r="H30" s="5"/>
      <c r="I30" s="29"/>
    </row>
    <row r="31" spans="1:9" s="1" customFormat="1" ht="13" x14ac:dyDescent="0.2">
      <c r="A31" s="22"/>
      <c r="B31" s="6"/>
      <c r="C31" s="9"/>
      <c r="D31" s="6"/>
      <c r="E31" s="6"/>
      <c r="F31" s="11" t="s">
        <v>63</v>
      </c>
      <c r="G31" s="8">
        <v>80000</v>
      </c>
      <c r="H31" s="5"/>
      <c r="I31" s="29"/>
    </row>
    <row r="32" spans="1:9" s="1" customFormat="1" ht="13" x14ac:dyDescent="0.2">
      <c r="A32" s="22"/>
      <c r="B32" s="6"/>
      <c r="C32" s="9"/>
      <c r="D32" s="6"/>
      <c r="E32" s="6"/>
      <c r="F32" s="7" t="s">
        <v>45</v>
      </c>
      <c r="G32" s="8">
        <v>30000</v>
      </c>
      <c r="H32" s="5"/>
      <c r="I32" s="29"/>
    </row>
    <row r="33" spans="1:9" s="1" customFormat="1" ht="13" x14ac:dyDescent="0.2">
      <c r="A33" s="22"/>
      <c r="B33" s="6"/>
      <c r="C33" s="9"/>
      <c r="D33" s="6"/>
      <c r="E33" s="6"/>
      <c r="F33" s="11" t="s">
        <v>62</v>
      </c>
      <c r="G33" s="8">
        <v>15000</v>
      </c>
      <c r="H33" s="5"/>
      <c r="I33" s="29"/>
    </row>
    <row r="34" spans="1:9" s="1" customFormat="1" ht="13" x14ac:dyDescent="0.2">
      <c r="A34" s="22"/>
      <c r="B34" s="6"/>
      <c r="C34" s="9"/>
      <c r="D34" s="6"/>
      <c r="E34" s="6"/>
      <c r="F34" s="7" t="s">
        <v>46</v>
      </c>
      <c r="G34" s="8">
        <v>50000</v>
      </c>
      <c r="H34" s="5"/>
      <c r="I34" s="29"/>
    </row>
    <row r="35" spans="1:9" s="1" customFormat="1" ht="13" x14ac:dyDescent="0.2">
      <c r="A35" s="22"/>
      <c r="B35" s="6"/>
      <c r="C35" s="9"/>
      <c r="D35" s="6"/>
      <c r="E35" s="6"/>
      <c r="F35" s="11" t="s">
        <v>66</v>
      </c>
      <c r="G35" s="8">
        <v>50000</v>
      </c>
      <c r="H35" s="5"/>
      <c r="I35" s="29"/>
    </row>
    <row r="36" spans="1:9" s="1" customFormat="1" ht="25" x14ac:dyDescent="0.2">
      <c r="A36" s="22"/>
      <c r="B36" s="6"/>
      <c r="C36" s="9"/>
      <c r="D36" s="6"/>
      <c r="E36" s="6"/>
      <c r="F36" s="11" t="s">
        <v>51</v>
      </c>
      <c r="G36" s="8">
        <v>5000</v>
      </c>
      <c r="H36" s="5"/>
      <c r="I36" s="29"/>
    </row>
    <row r="37" spans="1:9" s="1" customFormat="1" ht="13" x14ac:dyDescent="0.2">
      <c r="A37" s="22"/>
      <c r="B37" s="6"/>
      <c r="C37" s="9"/>
      <c r="D37" s="6"/>
      <c r="E37" s="6"/>
      <c r="F37" s="7" t="s">
        <v>53</v>
      </c>
      <c r="G37" s="5">
        <v>19800</v>
      </c>
      <c r="H37" s="12"/>
      <c r="I37" s="29"/>
    </row>
    <row r="38" spans="1:9" s="1" customFormat="1" ht="13" x14ac:dyDescent="0.2">
      <c r="A38" s="22"/>
      <c r="B38" s="6"/>
      <c r="C38" s="9"/>
      <c r="D38" s="6"/>
      <c r="E38" s="6"/>
      <c r="F38" s="7" t="s">
        <v>52</v>
      </c>
      <c r="G38" s="8">
        <v>20000</v>
      </c>
      <c r="H38" s="5"/>
      <c r="I38" s="29"/>
    </row>
    <row r="39" spans="1:9" s="1" customFormat="1" ht="13" x14ac:dyDescent="0.2">
      <c r="A39" s="22"/>
      <c r="B39" s="6"/>
      <c r="C39" s="9"/>
      <c r="D39" s="6"/>
      <c r="E39" s="6" t="s">
        <v>24</v>
      </c>
      <c r="F39" s="7"/>
      <c r="G39" s="13"/>
      <c r="H39" s="13">
        <f>SUM(G30:G38)</f>
        <v>329800</v>
      </c>
      <c r="I39" s="29"/>
    </row>
    <row r="40" spans="1:9" s="1" customFormat="1" ht="13" x14ac:dyDescent="0.2">
      <c r="A40" s="22"/>
      <c r="B40" s="6"/>
      <c r="C40" s="9" t="s">
        <v>25</v>
      </c>
      <c r="D40" s="6"/>
      <c r="E40" s="6"/>
      <c r="F40" s="7"/>
      <c r="G40" s="8"/>
      <c r="H40" s="5"/>
      <c r="I40" s="29">
        <f>H28+H39</f>
        <v>329800</v>
      </c>
    </row>
    <row r="41" spans="1:9" s="1" customFormat="1" ht="13" x14ac:dyDescent="0.2">
      <c r="A41" s="22"/>
      <c r="B41" s="6" t="s">
        <v>6</v>
      </c>
      <c r="C41" s="6" t="s">
        <v>26</v>
      </c>
      <c r="D41" s="6"/>
      <c r="E41" s="6"/>
      <c r="F41" s="7"/>
      <c r="G41" s="8"/>
      <c r="H41" s="5"/>
      <c r="I41" s="29"/>
    </row>
    <row r="42" spans="1:9" s="1" customFormat="1" ht="13" x14ac:dyDescent="0.2">
      <c r="A42" s="22"/>
      <c r="B42" s="6"/>
      <c r="C42" s="35" t="s">
        <v>19</v>
      </c>
      <c r="D42" s="35"/>
      <c r="E42" s="6" t="s">
        <v>20</v>
      </c>
      <c r="F42" s="6"/>
      <c r="G42" s="13"/>
      <c r="H42" s="12"/>
      <c r="I42" s="29"/>
    </row>
    <row r="43" spans="1:9" s="1" customFormat="1" ht="13" x14ac:dyDescent="0.2">
      <c r="A43" s="22"/>
      <c r="B43" s="6"/>
      <c r="C43" s="9"/>
      <c r="D43" s="6"/>
      <c r="E43" s="6"/>
      <c r="F43" s="6" t="s">
        <v>43</v>
      </c>
      <c r="G43" s="5">
        <v>60000</v>
      </c>
      <c r="H43" s="12"/>
      <c r="I43" s="29"/>
    </row>
    <row r="44" spans="1:9" s="1" customFormat="1" ht="13" x14ac:dyDescent="0.2">
      <c r="A44" s="22"/>
      <c r="B44" s="6"/>
      <c r="C44" s="9"/>
      <c r="D44" s="6"/>
      <c r="E44" s="6" t="s">
        <v>21</v>
      </c>
      <c r="F44" s="6"/>
      <c r="G44" s="5"/>
      <c r="H44" s="12">
        <v>60000</v>
      </c>
      <c r="I44" s="29"/>
    </row>
    <row r="45" spans="1:9" s="1" customFormat="1" ht="13" x14ac:dyDescent="0.2">
      <c r="A45" s="22"/>
      <c r="B45" s="6"/>
      <c r="C45" s="35" t="s">
        <v>22</v>
      </c>
      <c r="D45" s="35"/>
      <c r="E45" s="6" t="s">
        <v>23</v>
      </c>
      <c r="F45" s="6"/>
      <c r="G45" s="14">
        <v>40000</v>
      </c>
      <c r="H45" s="12"/>
      <c r="I45" s="29"/>
    </row>
    <row r="46" spans="1:9" s="1" customFormat="1" ht="13" x14ac:dyDescent="0.2">
      <c r="A46" s="22"/>
      <c r="B46" s="6"/>
      <c r="C46" s="10"/>
      <c r="D46" s="10"/>
      <c r="E46" s="6"/>
      <c r="F46" s="7" t="s">
        <v>56</v>
      </c>
      <c r="G46" s="5"/>
      <c r="H46" s="12"/>
      <c r="I46" s="29"/>
    </row>
    <row r="47" spans="1:9" s="1" customFormat="1" ht="13" x14ac:dyDescent="0.2">
      <c r="A47" s="22"/>
      <c r="B47" s="6"/>
      <c r="C47" s="10"/>
      <c r="D47" s="10"/>
      <c r="E47" s="6"/>
      <c r="F47" s="7" t="s">
        <v>57</v>
      </c>
      <c r="G47" s="5"/>
      <c r="H47" s="12"/>
      <c r="I47" s="29"/>
    </row>
    <row r="48" spans="1:9" s="1" customFormat="1" ht="13" x14ac:dyDescent="0.2">
      <c r="A48" s="22"/>
      <c r="B48" s="6"/>
      <c r="C48" s="10"/>
      <c r="D48" s="10"/>
      <c r="E48" s="6"/>
      <c r="F48" s="7" t="s">
        <v>58</v>
      </c>
      <c r="G48" s="5"/>
      <c r="H48" s="12"/>
      <c r="I48" s="29"/>
    </row>
    <row r="49" spans="1:9" s="1" customFormat="1" ht="13" x14ac:dyDescent="0.2">
      <c r="A49" s="22"/>
      <c r="B49" s="6"/>
      <c r="C49" s="10"/>
      <c r="D49" s="10"/>
      <c r="E49" s="6"/>
      <c r="F49" s="7" t="s">
        <v>59</v>
      </c>
      <c r="G49" s="5"/>
      <c r="H49" s="12"/>
      <c r="I49" s="29"/>
    </row>
    <row r="50" spans="1:9" s="1" customFormat="1" ht="13" x14ac:dyDescent="0.2">
      <c r="A50" s="22"/>
      <c r="B50" s="6"/>
      <c r="C50" s="10"/>
      <c r="D50" s="10"/>
      <c r="E50" s="6"/>
      <c r="F50" s="7" t="s">
        <v>60</v>
      </c>
      <c r="G50" s="5"/>
      <c r="H50" s="12"/>
      <c r="I50" s="29"/>
    </row>
    <row r="51" spans="1:9" s="1" customFormat="1" ht="13" x14ac:dyDescent="0.2">
      <c r="A51" s="22"/>
      <c r="B51" s="6"/>
      <c r="C51" s="10"/>
      <c r="D51" s="10"/>
      <c r="E51" s="6"/>
      <c r="F51" s="7" t="s">
        <v>61</v>
      </c>
      <c r="G51" s="5"/>
      <c r="H51" s="12"/>
      <c r="I51" s="29"/>
    </row>
    <row r="52" spans="1:9" s="1" customFormat="1" ht="13" x14ac:dyDescent="0.2">
      <c r="A52" s="22"/>
      <c r="B52" s="6"/>
      <c r="C52" s="9"/>
      <c r="D52" s="6"/>
      <c r="E52" s="6" t="s">
        <v>24</v>
      </c>
      <c r="F52" s="6"/>
      <c r="G52" s="13"/>
      <c r="H52" s="12">
        <v>40000</v>
      </c>
      <c r="I52" s="29"/>
    </row>
    <row r="53" spans="1:9" s="1" customFormat="1" ht="13" x14ac:dyDescent="0.2">
      <c r="A53" s="22"/>
      <c r="B53" s="6"/>
      <c r="C53" s="6" t="s">
        <v>27</v>
      </c>
      <c r="D53" s="6"/>
      <c r="E53" s="9"/>
      <c r="F53" s="7"/>
      <c r="G53" s="8"/>
      <c r="H53" s="13">
        <f>G43+G45</f>
        <v>100000</v>
      </c>
      <c r="I53" s="29"/>
    </row>
    <row r="54" spans="1:9" s="1" customFormat="1" ht="13" x14ac:dyDescent="0.2">
      <c r="A54" s="22"/>
      <c r="B54" s="6" t="s">
        <v>28</v>
      </c>
      <c r="C54" s="9"/>
      <c r="D54" s="6"/>
      <c r="E54" s="6"/>
      <c r="F54" s="7"/>
      <c r="G54" s="8"/>
      <c r="H54" s="5"/>
      <c r="I54" s="30">
        <f>H39+H53</f>
        <v>429800</v>
      </c>
    </row>
    <row r="55" spans="1:9" s="1" customFormat="1" ht="13" x14ac:dyDescent="0.2">
      <c r="A55" s="22"/>
      <c r="B55" s="9"/>
      <c r="C55" s="6" t="s">
        <v>29</v>
      </c>
      <c r="D55" s="6"/>
      <c r="E55" s="6"/>
      <c r="F55" s="7"/>
      <c r="G55" s="8"/>
      <c r="H55" s="15"/>
      <c r="I55" s="31">
        <f>I24-I54</f>
        <v>202</v>
      </c>
    </row>
    <row r="56" spans="1:9" s="1" customFormat="1" ht="13" x14ac:dyDescent="0.2">
      <c r="A56" s="22" t="s">
        <v>30</v>
      </c>
      <c r="B56" s="6" t="s">
        <v>31</v>
      </c>
      <c r="C56" s="6"/>
      <c r="D56" s="6"/>
      <c r="E56" s="6"/>
      <c r="F56" s="7"/>
      <c r="G56" s="8"/>
      <c r="H56" s="5"/>
      <c r="I56" s="29"/>
    </row>
    <row r="57" spans="1:9" s="1" customFormat="1" ht="13" x14ac:dyDescent="0.2">
      <c r="A57" s="22"/>
      <c r="B57" s="6" t="s">
        <v>17</v>
      </c>
      <c r="C57" s="6" t="s">
        <v>32</v>
      </c>
      <c r="D57" s="6"/>
      <c r="E57" s="6"/>
      <c r="F57" s="7"/>
      <c r="G57" s="8"/>
      <c r="H57" s="5"/>
      <c r="I57" s="29"/>
    </row>
    <row r="58" spans="1:9" s="1" customFormat="1" ht="13" x14ac:dyDescent="0.2">
      <c r="A58" s="22"/>
      <c r="B58" s="6"/>
      <c r="C58" s="6"/>
      <c r="D58" s="6"/>
      <c r="E58" s="6"/>
      <c r="F58" s="7"/>
      <c r="G58" s="8"/>
      <c r="H58" s="13">
        <v>0</v>
      </c>
      <c r="I58" s="29"/>
    </row>
    <row r="59" spans="1:9" s="1" customFormat="1" ht="13" x14ac:dyDescent="0.2">
      <c r="A59" s="22"/>
      <c r="B59" s="6" t="s">
        <v>33</v>
      </c>
      <c r="C59" s="9"/>
      <c r="D59" s="6"/>
      <c r="E59" s="6"/>
      <c r="F59" s="7"/>
      <c r="G59" s="8"/>
      <c r="H59" s="5"/>
      <c r="I59" s="29"/>
    </row>
    <row r="60" spans="1:9" s="1" customFormat="1" ht="13" x14ac:dyDescent="0.2">
      <c r="A60" s="22" t="s">
        <v>34</v>
      </c>
      <c r="B60" s="6" t="s">
        <v>35</v>
      </c>
      <c r="C60" s="6"/>
      <c r="D60" s="6"/>
      <c r="E60" s="6"/>
      <c r="F60" s="7"/>
      <c r="G60" s="8"/>
      <c r="H60" s="5"/>
      <c r="I60" s="29"/>
    </row>
    <row r="61" spans="1:9" s="1" customFormat="1" ht="13" x14ac:dyDescent="0.2">
      <c r="A61" s="22"/>
      <c r="B61" s="6" t="s">
        <v>17</v>
      </c>
      <c r="C61" s="6" t="s">
        <v>36</v>
      </c>
      <c r="D61" s="6"/>
      <c r="E61" s="6"/>
      <c r="F61" s="7"/>
      <c r="G61" s="8"/>
      <c r="H61" s="5"/>
      <c r="I61" s="29"/>
    </row>
    <row r="62" spans="1:9" s="1" customFormat="1" ht="13" x14ac:dyDescent="0.2">
      <c r="A62" s="22"/>
      <c r="B62" s="6"/>
      <c r="C62" s="6"/>
      <c r="D62" s="6"/>
      <c r="E62" s="6"/>
      <c r="F62" s="7"/>
      <c r="G62" s="8"/>
      <c r="H62" s="13">
        <v>0</v>
      </c>
      <c r="I62" s="29"/>
    </row>
    <row r="63" spans="1:9" s="1" customFormat="1" ht="13" x14ac:dyDescent="0.2">
      <c r="A63" s="22"/>
      <c r="B63" s="6" t="s">
        <v>37</v>
      </c>
      <c r="C63" s="9"/>
      <c r="D63" s="6"/>
      <c r="E63" s="6"/>
      <c r="F63" s="7"/>
      <c r="G63" s="8"/>
      <c r="H63" s="5"/>
      <c r="I63" s="30"/>
    </row>
    <row r="64" spans="1:9" s="1" customFormat="1" ht="13" x14ac:dyDescent="0.2">
      <c r="A64" s="22"/>
      <c r="B64" s="6"/>
      <c r="C64" s="6" t="s">
        <v>38</v>
      </c>
      <c r="D64" s="6"/>
      <c r="E64" s="6"/>
      <c r="F64" s="7"/>
      <c r="G64" s="8"/>
      <c r="H64" s="5"/>
      <c r="I64" s="29">
        <f>I55</f>
        <v>202</v>
      </c>
    </row>
    <row r="65" spans="1:9" s="1" customFormat="1" ht="13" x14ac:dyDescent="0.2">
      <c r="A65" s="22"/>
      <c r="B65" s="6"/>
      <c r="C65" s="6" t="s">
        <v>40</v>
      </c>
      <c r="D65" s="6"/>
      <c r="E65" s="6"/>
      <c r="F65" s="7"/>
      <c r="G65" s="8"/>
      <c r="H65" s="5"/>
      <c r="I65" s="30">
        <v>148548</v>
      </c>
    </row>
    <row r="66" spans="1:9" s="1" customFormat="1" ht="13" x14ac:dyDescent="0.2">
      <c r="A66" s="25"/>
      <c r="B66" s="16"/>
      <c r="C66" s="16" t="s">
        <v>39</v>
      </c>
      <c r="D66" s="16"/>
      <c r="E66" s="16"/>
      <c r="F66" s="17"/>
      <c r="G66" s="18"/>
      <c r="H66" s="13"/>
      <c r="I66" s="32">
        <f>I64+I65</f>
        <v>148750</v>
      </c>
    </row>
    <row r="67" spans="1:9" s="1" customFormat="1" ht="13" x14ac:dyDescent="0.2">
      <c r="A67" s="26"/>
      <c r="B67" s="27"/>
      <c r="C67" s="27"/>
      <c r="D67" s="27"/>
      <c r="E67" s="27"/>
      <c r="F67" s="27"/>
      <c r="G67" s="27"/>
      <c r="H67" s="26"/>
      <c r="I67" s="33"/>
    </row>
  </sheetData>
  <mergeCells count="8">
    <mergeCell ref="C29:D29"/>
    <mergeCell ref="C42:D42"/>
    <mergeCell ref="C45:D45"/>
    <mergeCell ref="A1:I1"/>
    <mergeCell ref="A2:I2"/>
    <mergeCell ref="G5:I5"/>
    <mergeCell ref="H3:I3"/>
    <mergeCell ref="C27:D27"/>
  </mergeCells>
  <phoneticPr fontId="1"/>
  <printOptions horizontalCentered="1"/>
  <pageMargins left="0.51181102362204722" right="0.35433070866141736" top="0.27559055118110237" bottom="0.19685039370078741" header="0.19685039370078741" footer="0.23622047244094491"/>
  <pageSetup paperSize="9" firstPageNumber="35" fitToHeight="0" orientation="landscape" useFirstPageNumber="1" horizontalDpi="4294967293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活動予算書</vt:lpstr>
      <vt:lpstr>活動予算書!Print_Area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石盛真徳</cp:lastModifiedBy>
  <cp:lastPrinted>2022-10-04T03:37:29Z</cp:lastPrinted>
  <dcterms:created xsi:type="dcterms:W3CDTF">2011-12-02T00:43:57Z</dcterms:created>
  <dcterms:modified xsi:type="dcterms:W3CDTF">2022-10-04T03:38:12Z</dcterms:modified>
</cp:coreProperties>
</file>