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u0\Desktop\決算書\"/>
    </mc:Choice>
  </mc:AlternateContent>
  <xr:revisionPtr revIDLastSave="0" documentId="8_{31A0AC78-78DE-4FDB-B95D-FF10A99A0D22}" xr6:coauthVersionLast="45" xr6:coauthVersionMax="45" xr10:uidLastSave="{00000000-0000-0000-0000-000000000000}"/>
  <bookViews>
    <workbookView xWindow="-120" yWindow="-120" windowWidth="19440" windowHeight="15000" tabRatio="597" xr2:uid="{00000000-000D-0000-FFFF-FFFF00000000}"/>
  </bookViews>
  <sheets>
    <sheet name="財産目録 29" sheetId="68" r:id="rId1"/>
  </sheets>
  <definedNames>
    <definedName name="_xlnm.Print_Area" localSheetId="0">'財産目録 29'!$A$1:$F$66</definedName>
  </definedNames>
  <calcPr calcId="191029"/>
</workbook>
</file>

<file path=xl/calcChain.xml><?xml version="1.0" encoding="utf-8"?>
<calcChain xmlns="http://schemas.openxmlformats.org/spreadsheetml/2006/main">
  <c r="E64" i="68" l="1"/>
  <c r="E59" i="68"/>
  <c r="E65" i="68" s="1"/>
  <c r="E38" i="68"/>
  <c r="E34" i="68"/>
  <c r="E30" i="68"/>
  <c r="E29" i="68" s="1"/>
  <c r="E50" i="68" s="1"/>
  <c r="E16" i="68"/>
  <c r="E12" i="68"/>
  <c r="E8" i="68"/>
  <c r="E7" i="68" l="1"/>
  <c r="E25" i="68" s="1"/>
  <c r="E51" i="68" s="1"/>
  <c r="E66" i="68" s="1"/>
</calcChain>
</file>

<file path=xl/sharedStrings.xml><?xml version="1.0" encoding="utf-8"?>
<sst xmlns="http://schemas.openxmlformats.org/spreadsheetml/2006/main" count="66" uniqueCount="60">
  <si>
    <t>現金預金</t>
    <rPh sb="0" eb="2">
      <t>ゲンキン</t>
    </rPh>
    <rPh sb="2" eb="4">
      <t>ヨキン</t>
    </rPh>
    <phoneticPr fontId="1"/>
  </si>
  <si>
    <t>有価証券</t>
    <rPh sb="0" eb="2">
      <t>ユウカ</t>
    </rPh>
    <rPh sb="2" eb="4">
      <t>ショウケン</t>
    </rPh>
    <phoneticPr fontId="1"/>
  </si>
  <si>
    <t>基本財産</t>
    <rPh sb="0" eb="2">
      <t>キホン</t>
    </rPh>
    <rPh sb="2" eb="4">
      <t>ザイサン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</si>
  <si>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</si>
  <si>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</si>
  <si>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その他固定資産</t>
    <rPh sb="2" eb="3">
      <t>タ</t>
    </rPh>
    <rPh sb="3" eb="5">
      <t>コテイ</t>
    </rPh>
    <rPh sb="5" eb="7">
      <t>シサン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</si>
  <si>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</si>
  <si>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</si>
  <si>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車輌運搬具</t>
    <rPh sb="0" eb="2">
      <t>シャリョウ</t>
    </rPh>
    <rPh sb="2" eb="4">
      <t>ウンパン</t>
    </rPh>
    <rPh sb="4" eb="5">
      <t>グ</t>
    </rPh>
    <phoneticPr fontId="1"/>
  </si>
  <si>
    <t>器具及び備品</t>
    <rPh sb="0" eb="2">
      <t>キグ</t>
    </rPh>
    <rPh sb="2" eb="3">
      <t>オヨ</t>
    </rPh>
    <rPh sb="4" eb="6">
      <t>ビヒン</t>
    </rPh>
    <phoneticPr fontId="1"/>
  </si>
  <si>
    <t>（単位：円）</t>
    <rPh sb="1" eb="3">
      <t>タンイ</t>
    </rPh>
    <rPh sb="4" eb="5">
      <t>エン</t>
    </rPh>
    <phoneticPr fontId="1"/>
  </si>
  <si>
    <t>金　　　　　　　額</t>
    <rPh sb="0" eb="1">
      <t>キン</t>
    </rPh>
    <rPh sb="8" eb="9">
      <t>ガク</t>
    </rPh>
    <phoneticPr fontId="1"/>
  </si>
  <si>
    <t>資　産　・　負　債　の　内　容</t>
    <rPh sb="0" eb="1">
      <t>シ</t>
    </rPh>
    <rPh sb="2" eb="3">
      <t>サン</t>
    </rPh>
    <rPh sb="6" eb="7">
      <t>フ</t>
    </rPh>
    <rPh sb="8" eb="9">
      <t>サイ</t>
    </rPh>
    <rPh sb="12" eb="13">
      <t>ナイ</t>
    </rPh>
    <rPh sb="14" eb="15">
      <t>カタチ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</si>
  <si>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</si>
  <si>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 xml:space="preserve"> Ⅰ．資産の部</t>
    <rPh sb="3" eb="5">
      <t>シサン</t>
    </rPh>
    <rPh sb="6" eb="7">
      <t>ブ</t>
    </rPh>
    <phoneticPr fontId="1"/>
  </si>
  <si>
    <t>　１．流動資産</t>
    <rPh sb="3" eb="5">
      <t>リュウドウ</t>
    </rPh>
    <rPh sb="5" eb="7">
      <t>シサン</t>
    </rPh>
    <phoneticPr fontId="1"/>
  </si>
  <si>
    <t>　２．固定資産</t>
    <rPh sb="3" eb="5">
      <t>コテイ</t>
    </rPh>
    <rPh sb="5" eb="7">
      <t>シサン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</si>
  <si>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</si>
  <si>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</si>
  <si>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 xml:space="preserve"> Ⅱ．負債の部</t>
    <rPh sb="3" eb="5">
      <t>フサイ</t>
    </rPh>
    <rPh sb="6" eb="7">
      <t>ブ</t>
    </rPh>
    <phoneticPr fontId="1"/>
  </si>
  <si>
    <t>　１．流動負債</t>
    <rPh sb="3" eb="5">
      <t>リュウドウ</t>
    </rPh>
    <rPh sb="5" eb="7">
      <t>フサイ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</si>
  <si>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</si>
  <si>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　２．固定負債</t>
    <rPh sb="3" eb="5">
      <t>コテイ</t>
    </rPh>
    <rPh sb="5" eb="7">
      <t>フサイ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</si>
  <si>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</si>
  <si>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差　引　純　資　産</t>
    <rPh sb="0" eb="1">
      <t>サ</t>
    </rPh>
    <rPh sb="2" eb="3">
      <t>イン</t>
    </rPh>
    <rPh sb="4" eb="5">
      <t>ジュン</t>
    </rPh>
    <rPh sb="6" eb="7">
      <t>シ</t>
    </rPh>
    <rPh sb="8" eb="9">
      <t>サン</t>
    </rPh>
    <phoneticPr fontId="1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</si>
  <si>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1"/>
  </si>
  <si>
    <t xml:space="preserve"> 財　　　産　　　目　　　録 </t>
    <rPh sb="1" eb="2">
      <t>ザイ</t>
    </rPh>
    <rPh sb="5" eb="6">
      <t>サン</t>
    </rPh>
    <rPh sb="9" eb="10">
      <t>モク</t>
    </rPh>
    <rPh sb="13" eb="14">
      <t>ロク</t>
    </rPh>
    <phoneticPr fontId="1"/>
  </si>
  <si>
    <t>粟野荘</t>
    <rPh sb="0" eb="2">
      <t>アワノ</t>
    </rPh>
    <rPh sb="2" eb="3">
      <t>ソウ</t>
    </rPh>
    <phoneticPr fontId="1"/>
  </si>
  <si>
    <t>粟野荘デイサービス</t>
    <rPh sb="0" eb="2">
      <t>アワノ</t>
    </rPh>
    <rPh sb="2" eb="3">
      <t>ソウ</t>
    </rPh>
    <phoneticPr fontId="1"/>
  </si>
  <si>
    <t>　　　　（栃木銀行）</t>
    <rPh sb="5" eb="7">
      <t>トチギ</t>
    </rPh>
    <rPh sb="7" eb="9">
      <t>ギンコウ</t>
    </rPh>
    <phoneticPr fontId="1"/>
  </si>
  <si>
    <t>権利（電話加入権）</t>
    <rPh sb="0" eb="2">
      <t>ケンリ</t>
    </rPh>
    <rPh sb="3" eb="5">
      <t>デンワ</t>
    </rPh>
    <rPh sb="5" eb="7">
      <t>カニュウ</t>
    </rPh>
    <rPh sb="7" eb="8">
      <t>ケン</t>
    </rPh>
    <phoneticPr fontId="1"/>
  </si>
  <si>
    <t>　　　　（栃木銀行）</t>
    <phoneticPr fontId="1"/>
  </si>
  <si>
    <t>まつばら</t>
    <phoneticPr fontId="1"/>
  </si>
  <si>
    <t>新光ＭＲＦ（みずほ証券）</t>
    <rPh sb="0" eb="2">
      <t>シンコウ</t>
    </rPh>
    <rPh sb="9" eb="11">
      <t>ショウケン</t>
    </rPh>
    <phoneticPr fontId="1"/>
  </si>
  <si>
    <t>立替金（長期入居者薬代）</t>
    <rPh sb="0" eb="2">
      <t>タテカエ</t>
    </rPh>
    <rPh sb="2" eb="3">
      <t>キン</t>
    </rPh>
    <rPh sb="4" eb="6">
      <t>チョウキ</t>
    </rPh>
    <rPh sb="6" eb="9">
      <t>ニュウキョシャ</t>
    </rPh>
    <rPh sb="9" eb="11">
      <t>クスリダイ</t>
    </rPh>
    <phoneticPr fontId="1"/>
  </si>
  <si>
    <t>定期預金</t>
    <rPh sb="0" eb="2">
      <t>テイキ</t>
    </rPh>
    <rPh sb="2" eb="4">
      <t>ヨキン</t>
    </rPh>
    <phoneticPr fontId="1"/>
  </si>
  <si>
    <t>ソフトウエア</t>
    <phoneticPr fontId="1"/>
  </si>
  <si>
    <t>共済財団退職金預け金</t>
    <rPh sb="0" eb="2">
      <t>キョウサイ</t>
    </rPh>
    <rPh sb="2" eb="4">
      <t>ザイダン</t>
    </rPh>
    <rPh sb="4" eb="7">
      <t>タイショクキン</t>
    </rPh>
    <rPh sb="7" eb="8">
      <t>アズ</t>
    </rPh>
    <rPh sb="9" eb="10">
      <t>キン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</si>
  <si>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</si>
  <si>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　　　（鹿沼信用金庫）　</t>
    <rPh sb="4" eb="6">
      <t>カヌマ</t>
    </rPh>
    <rPh sb="6" eb="8">
      <t>シンヨウ</t>
    </rPh>
    <rPh sb="8" eb="10">
      <t>キンコ</t>
    </rPh>
    <phoneticPr fontId="1"/>
  </si>
  <si>
    <t>車輌購入積立資産（足銀・定期）</t>
    <rPh sb="0" eb="2">
      <t>シャリョウ</t>
    </rPh>
    <rPh sb="2" eb="4">
      <t>コウニュウ</t>
    </rPh>
    <rPh sb="4" eb="6">
      <t>ツミタテ</t>
    </rPh>
    <rPh sb="6" eb="8">
      <t>シサン</t>
    </rPh>
    <rPh sb="9" eb="10">
      <t>アシ</t>
    </rPh>
    <rPh sb="10" eb="11">
      <t>ギン</t>
    </rPh>
    <rPh sb="12" eb="14">
      <t>テイキ</t>
    </rPh>
    <phoneticPr fontId="1"/>
  </si>
  <si>
    <t>事業未払金（職員給与・社会保険料・業者支払ほか）</t>
    <rPh sb="0" eb="2">
      <t>ジギョウ</t>
    </rPh>
    <rPh sb="2" eb="4">
      <t>ミハラ</t>
    </rPh>
    <rPh sb="4" eb="5">
      <t>キン</t>
    </rPh>
    <rPh sb="6" eb="8">
      <t>ショクイン</t>
    </rPh>
    <rPh sb="8" eb="10">
      <t>キュウヨ</t>
    </rPh>
    <rPh sb="11" eb="13">
      <t>シャカイ</t>
    </rPh>
    <rPh sb="13" eb="16">
      <t>ホケンリョウ</t>
    </rPh>
    <rPh sb="17" eb="19">
      <t>ギョウシャ</t>
    </rPh>
    <rPh sb="19" eb="21">
      <t>シハライ</t>
    </rPh>
    <phoneticPr fontId="1"/>
  </si>
  <si>
    <t>粟野荘(鹿沼市深程１５２０）</t>
    <rPh sb="0" eb="2">
      <t>アワノ</t>
    </rPh>
    <rPh sb="2" eb="3">
      <t>ソウ</t>
    </rPh>
    <rPh sb="4" eb="7">
      <t>カヌマシ</t>
    </rPh>
    <rPh sb="7" eb="8">
      <t>フカ</t>
    </rPh>
    <rPh sb="8" eb="9">
      <t>ホド</t>
    </rPh>
    <phoneticPr fontId="1"/>
  </si>
  <si>
    <t>粟野荘ﾃﾞｲｻｰﾋﾞｽ（鹿沼市深程１５２１‐１）</t>
    <rPh sb="0" eb="2">
      <t>アワノ</t>
    </rPh>
    <rPh sb="2" eb="3">
      <t>ソウ</t>
    </rPh>
    <rPh sb="12" eb="15">
      <t>カヌマシ</t>
    </rPh>
    <rPh sb="15" eb="16">
      <t>フカ</t>
    </rPh>
    <rPh sb="16" eb="17">
      <t>ホド</t>
    </rPh>
    <phoneticPr fontId="1"/>
  </si>
  <si>
    <t>まつばら（宇都宮市１‐４‐１０）</t>
    <rPh sb="5" eb="9">
      <t>ウツノミヤシ</t>
    </rPh>
    <phoneticPr fontId="1"/>
  </si>
  <si>
    <t>国債（みずほ証券）</t>
    <rPh sb="0" eb="2">
      <t>コクサイ</t>
    </rPh>
    <rPh sb="6" eb="8">
      <t>ショウケン</t>
    </rPh>
    <phoneticPr fontId="1"/>
  </si>
  <si>
    <t>無形リース資産</t>
    <rPh sb="0" eb="2">
      <t>ムケイ</t>
    </rPh>
    <rPh sb="5" eb="7">
      <t>シサン</t>
    </rPh>
    <phoneticPr fontId="1"/>
  </si>
  <si>
    <t>リース債務</t>
    <rPh sb="3" eb="5">
      <t>サイム</t>
    </rPh>
    <phoneticPr fontId="1"/>
  </si>
  <si>
    <t>修繕積立資産（足銀、郵便局・定期）</t>
    <rPh sb="0" eb="2">
      <t>シュウゼン</t>
    </rPh>
    <rPh sb="2" eb="4">
      <t>ツミタテ</t>
    </rPh>
    <rPh sb="4" eb="6">
      <t>シサン</t>
    </rPh>
    <rPh sb="7" eb="8">
      <t>アシ</t>
    </rPh>
    <rPh sb="8" eb="9">
      <t>ギン</t>
    </rPh>
    <rPh sb="10" eb="13">
      <t>ユウビンキョク</t>
    </rPh>
    <rPh sb="14" eb="16">
      <t>テイキ</t>
    </rPh>
    <phoneticPr fontId="1"/>
  </si>
  <si>
    <t>とちぎ未来債（みずほ証券）</t>
    <rPh sb="3" eb="5">
      <t>ミライ</t>
    </rPh>
    <rPh sb="5" eb="6">
      <t>サイ</t>
    </rPh>
    <rPh sb="10" eb="12">
      <t>ショウケン</t>
    </rPh>
    <phoneticPr fontId="1"/>
  </si>
  <si>
    <t>事業未収金（介護保険料２・３月ほか）</t>
    <rPh sb="0" eb="2">
      <t>ジギョウ</t>
    </rPh>
    <rPh sb="2" eb="5">
      <t>ミシュウキン</t>
    </rPh>
    <rPh sb="6" eb="8">
      <t>カイゴ</t>
    </rPh>
    <rPh sb="8" eb="10">
      <t>ホケン</t>
    </rPh>
    <rPh sb="10" eb="11">
      <t>リョウ</t>
    </rPh>
    <rPh sb="14" eb="15">
      <t>ガツ</t>
    </rPh>
    <phoneticPr fontId="1"/>
  </si>
  <si>
    <t>前払金（車のリサイクル料）</t>
    <rPh sb="0" eb="2">
      <t>マエバラ</t>
    </rPh>
    <rPh sb="2" eb="3">
      <t>キン</t>
    </rPh>
    <rPh sb="4" eb="5">
      <t>クルマ</t>
    </rPh>
    <rPh sb="11" eb="12">
      <t>リョウ</t>
    </rPh>
    <phoneticPr fontId="1"/>
  </si>
  <si>
    <t>職員預り金（所得税・市町村民税）</t>
    <rPh sb="0" eb="2">
      <t>ショクイン</t>
    </rPh>
    <rPh sb="2" eb="3">
      <t>アズカ</t>
    </rPh>
    <rPh sb="4" eb="5">
      <t>キン</t>
    </rPh>
    <rPh sb="6" eb="9">
      <t>ショトクゼイ</t>
    </rPh>
    <rPh sb="10" eb="13">
      <t>シチョウソン</t>
    </rPh>
    <rPh sb="13" eb="14">
      <t>ミン</t>
    </rPh>
    <rPh sb="14" eb="15">
      <t>ゼイ</t>
    </rPh>
    <phoneticPr fontId="1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</si>
  <si>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</si>
  <si>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短期貸付金（職員）</t>
    <rPh sb="0" eb="2">
      <t>タンキ</t>
    </rPh>
    <rPh sb="2" eb="4">
      <t>カシツケ</t>
    </rPh>
    <rPh sb="4" eb="5">
      <t>キン</t>
    </rPh>
    <rPh sb="6" eb="8">
      <t>ショクイン</t>
    </rPh>
    <phoneticPr fontId="1"/>
  </si>
  <si>
    <t>普通預金</t>
    <rPh sb="0" eb="2">
      <t>フツウ</t>
    </rPh>
    <rPh sb="2" eb="4">
      <t>ヨキン</t>
    </rPh>
    <phoneticPr fontId="1"/>
  </si>
  <si>
    <t xml:space="preserve">        （足利銀行）</t>
    <rPh sb="9" eb="11">
      <t>アシカガ</t>
    </rPh>
    <rPh sb="11" eb="13">
      <t>ギンコウ</t>
    </rPh>
    <phoneticPr fontId="1"/>
  </si>
  <si>
    <t xml:space="preserve">        （足利銀行）</t>
    <phoneticPr fontId="1"/>
  </si>
  <si>
    <t>１年以内返済予定リース債務（介護保険システム）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rPh sb="14" eb="16">
      <t>カイゴ</t>
    </rPh>
    <rPh sb="16" eb="18">
      <t>ホケン</t>
    </rPh>
    <phoneticPr fontId="1"/>
  </si>
  <si>
    <t>社会福祉法人　信徳会</t>
    <rPh sb="0" eb="2">
      <t>シャカイ</t>
    </rPh>
    <rPh sb="2" eb="4">
      <t>フクシ</t>
    </rPh>
    <rPh sb="4" eb="6">
      <t>ホウジン</t>
    </rPh>
    <rPh sb="7" eb="8">
      <t>シン</t>
    </rPh>
    <rPh sb="8" eb="9">
      <t>トク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</si>
</sst>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6219825" y="43338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6219825" y="61626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219825" y="6315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6219825" y="64674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6219825" y="64674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51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6219825" y="6467475"/>
          <a:ext cx="0" cy="1371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50</xdr:row>
      <xdr:rowOff>161925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6219825" y="6467475"/>
          <a:ext cx="0" cy="1371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40</xdr:row>
      <xdr:rowOff>152400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6219825" y="695325"/>
          <a:ext cx="0" cy="5619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40</xdr:row>
      <xdr:rowOff>152400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6219825" y="695325"/>
          <a:ext cx="0" cy="5619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40</xdr:row>
      <xdr:rowOff>152400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6219825" y="695325"/>
          <a:ext cx="0" cy="5619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6219825" y="533400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161925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6219825" y="523875"/>
          <a:ext cx="0" cy="152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6219825" y="523875"/>
          <a:ext cx="0" cy="152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219825" y="533400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50</xdr:row>
      <xdr:rowOff>152400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6219825" y="6467475"/>
          <a:ext cx="0" cy="1371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7" name="Line 1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6219825" y="76866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8" name="Line 1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6219825" y="76866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9" name="Line 2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6219825" y="76866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51</xdr:row>
      <xdr:rowOff>0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6219825" y="685800"/>
          <a:ext cx="0" cy="7153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152400</xdr:rowOff>
    </xdr:to>
    <xdr:sp macro="" textlink="">
      <xdr:nvSpPr>
        <xdr:cNvPr id="21" name="Line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6219825" y="8296275"/>
          <a:ext cx="0" cy="1676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 macro="" textlink="">
      <xdr:nvSpPr>
        <xdr:cNvPr id="22" name="Line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3886200" y="79914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52</xdr:row>
      <xdr:rowOff>0</xdr:rowOff>
    </xdr:from>
    <xdr:to>
      <xdr:col>5</xdr:col>
      <xdr:colOff>9525</xdr:colOff>
      <xdr:row>52</xdr:row>
      <xdr:rowOff>0</xdr:rowOff>
    </xdr:to>
    <xdr:sp macro="" textlink="">
      <xdr:nvSpPr>
        <xdr:cNvPr id="23" name="Line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5924550" y="79914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6219825" y="79914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6219825" y="3886200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161925</xdr:rowOff>
    </xdr:to>
    <xdr:sp macro="" textlink="">
      <xdr:nvSpPr>
        <xdr:cNvPr id="26" name="Line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6219825" y="3876675"/>
          <a:ext cx="0" cy="152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sp macro="" textlink="">
      <xdr:nvSpPr>
        <xdr:cNvPr id="27" name="Line 3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6219825" y="3876675"/>
          <a:ext cx="0" cy="152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6219825" y="3886200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abSelected="1" zoomScale="118" zoomScaleNormal="118" zoomScaleSheetLayoutView="112" workbookViewId="0">
      <selection activeCell="A21" sqref="A21:XFD21"/>
    </sheetView>
  </sheetViews>
  <sheetFormatPr defaultRowHeight="12" x14ac:dyDescent="0.15"/>
  <cols>
    <col min="1" max="1" width="3.25" style="2" customWidth="1"/>
    <col min="2" max="2" width="3.75" style="2" customWidth="1"/>
    <col min="3" max="3" width="1.5" style="2" customWidth="1"/>
    <col min="4" max="4" width="42.5" style="2" customWidth="1"/>
    <col min="5" max="5" width="26.625" style="2" customWidth="1"/>
    <col min="6" max="6" width="4" style="4" customWidth="1"/>
    <col min="7" max="7" width="25.375" style="4" customWidth="1"/>
    <col min="8" max="8" width="1.25" style="2" customWidth="1"/>
    <col min="9" max="16384" width="9" style="2"/>
  </cols>
  <sheetData>
    <row r="1" spans="1:7" ht="15.75" customHeight="1" x14ac:dyDescent="0.15">
      <c r="A1" s="38" t="s">
        <v>26</v>
      </c>
      <c r="B1" s="38"/>
      <c r="C1" s="38"/>
      <c r="D1" s="38"/>
      <c r="E1" s="38"/>
      <c r="F1" s="38"/>
      <c r="G1" s="1"/>
    </row>
    <row r="2" spans="1:7" ht="13.5" customHeight="1" x14ac:dyDescent="0.15">
      <c r="A2" s="39" t="s">
        <v>53</v>
      </c>
      <c r="B2" s="39"/>
      <c r="C2" s="39"/>
      <c r="D2" s="39"/>
      <c r="E2" s="39"/>
      <c r="F2" s="39"/>
      <c r="G2" s="3"/>
    </row>
    <row r="3" spans="1:7" ht="12" customHeight="1" x14ac:dyDescent="0.15">
      <c r="A3" s="2" t="s">
        <v>59</v>
      </c>
      <c r="E3" s="40" t="s">
        <v>10</v>
      </c>
      <c r="F3" s="41"/>
    </row>
    <row r="4" spans="1:7" ht="12" customHeight="1" x14ac:dyDescent="0.15">
      <c r="A4" s="30" t="s">
        <v>12</v>
      </c>
      <c r="B4" s="31"/>
      <c r="C4" s="31"/>
      <c r="D4" s="31"/>
      <c r="E4" s="30" t="s">
        <v>11</v>
      </c>
      <c r="F4" s="35"/>
      <c r="G4" s="6"/>
    </row>
    <row r="5" spans="1:7" ht="12" customHeight="1" x14ac:dyDescent="0.15">
      <c r="A5" s="36" t="s">
        <v>14</v>
      </c>
      <c r="B5" s="37"/>
      <c r="C5" s="37"/>
      <c r="D5" s="37"/>
      <c r="E5" s="7"/>
      <c r="F5" s="8"/>
      <c r="G5" s="9"/>
    </row>
    <row r="6" spans="1:7" ht="12" customHeight="1" x14ac:dyDescent="0.15">
      <c r="A6" s="25" t="s">
        <v>15</v>
      </c>
      <c r="B6" s="10"/>
      <c r="C6" s="10"/>
      <c r="D6" s="10"/>
      <c r="E6" s="11"/>
      <c r="F6" s="12"/>
      <c r="G6" s="9"/>
    </row>
    <row r="7" spans="1:7" ht="12" customHeight="1" x14ac:dyDescent="0.15">
      <c r="A7" s="13"/>
      <c r="B7" s="5" t="s">
        <v>0</v>
      </c>
      <c r="C7" s="5"/>
      <c r="D7" s="5"/>
      <c r="E7" s="14">
        <f>SUM(E8+E12)</f>
        <v>157078289</v>
      </c>
      <c r="F7" s="12"/>
      <c r="G7" s="9"/>
    </row>
    <row r="8" spans="1:7" ht="12" customHeight="1" x14ac:dyDescent="0.15">
      <c r="A8" s="13"/>
      <c r="B8" s="5"/>
      <c r="C8" s="5" t="s">
        <v>55</v>
      </c>
      <c r="D8" s="5"/>
      <c r="E8" s="11">
        <f>SUM(E9:E11)</f>
        <v>100428289</v>
      </c>
      <c r="F8" s="12"/>
      <c r="G8" s="9"/>
    </row>
    <row r="9" spans="1:7" ht="12" customHeight="1" x14ac:dyDescent="0.15">
      <c r="A9" s="13"/>
      <c r="B9" s="5"/>
      <c r="C9" s="5" t="s">
        <v>56</v>
      </c>
      <c r="D9" s="5"/>
      <c r="E9" s="20">
        <v>90417105</v>
      </c>
      <c r="F9" s="12"/>
      <c r="G9" s="9"/>
    </row>
    <row r="10" spans="1:7" ht="12" customHeight="1" x14ac:dyDescent="0.15">
      <c r="A10" s="13"/>
      <c r="B10" s="5"/>
      <c r="C10" s="5" t="s">
        <v>29</v>
      </c>
      <c r="D10" s="5"/>
      <c r="E10" s="20">
        <v>9984663</v>
      </c>
      <c r="F10" s="12"/>
      <c r="G10" s="9"/>
    </row>
    <row r="11" spans="1:7" ht="12" customHeight="1" x14ac:dyDescent="0.15">
      <c r="A11" s="13"/>
      <c r="B11" s="5"/>
      <c r="C11" s="5"/>
      <c r="D11" s="5" t="s">
        <v>39</v>
      </c>
      <c r="E11" s="20">
        <v>26521</v>
      </c>
      <c r="F11" s="12"/>
      <c r="G11" s="9"/>
    </row>
    <row r="12" spans="1:7" ht="12" customHeight="1" x14ac:dyDescent="0.15">
      <c r="A12" s="13"/>
      <c r="B12" s="5"/>
      <c r="C12" s="5" t="s">
        <v>35</v>
      </c>
      <c r="D12" s="5"/>
      <c r="E12" s="11">
        <f>SUM(E13:E15)</f>
        <v>56650000</v>
      </c>
      <c r="F12" s="12"/>
      <c r="G12" s="9"/>
    </row>
    <row r="13" spans="1:7" ht="12" customHeight="1" x14ac:dyDescent="0.15">
      <c r="A13" s="13"/>
      <c r="B13" s="5"/>
      <c r="C13" s="5" t="s">
        <v>57</v>
      </c>
      <c r="D13" s="5"/>
      <c r="E13" s="20">
        <v>11650000</v>
      </c>
      <c r="F13" s="12"/>
      <c r="G13" s="9"/>
    </row>
    <row r="14" spans="1:7" ht="12" customHeight="1" x14ac:dyDescent="0.15">
      <c r="A14" s="13"/>
      <c r="B14" s="5"/>
      <c r="C14" s="5" t="s">
        <v>31</v>
      </c>
      <c r="D14" s="5"/>
      <c r="E14" s="20">
        <v>15000000</v>
      </c>
      <c r="F14" s="12"/>
      <c r="G14" s="9"/>
    </row>
    <row r="15" spans="1:7" ht="12" customHeight="1" x14ac:dyDescent="0.15">
      <c r="A15" s="13"/>
      <c r="B15" s="5"/>
      <c r="C15" s="5"/>
      <c r="D15" s="5" t="s">
        <v>39</v>
      </c>
      <c r="E15" s="20">
        <v>30000000</v>
      </c>
      <c r="F15" s="12"/>
      <c r="G15" s="9"/>
    </row>
    <row r="16" spans="1:7" ht="12" customHeight="1" x14ac:dyDescent="0.15">
      <c r="A16" s="13"/>
      <c r="B16" s="5" t="s">
        <v>1</v>
      </c>
      <c r="C16" s="5"/>
      <c r="D16" s="5"/>
      <c r="E16" s="14">
        <f>SUM(E17:E19)</f>
        <v>336600705</v>
      </c>
      <c r="F16" s="12"/>
      <c r="G16" s="9"/>
    </row>
    <row r="17" spans="1:7" ht="12" customHeight="1" x14ac:dyDescent="0.15">
      <c r="A17" s="13"/>
      <c r="B17" s="5"/>
      <c r="C17" s="5" t="s">
        <v>33</v>
      </c>
      <c r="D17" s="5"/>
      <c r="E17" s="11">
        <v>32105</v>
      </c>
      <c r="F17" s="12"/>
      <c r="G17" s="9"/>
    </row>
    <row r="18" spans="1:7" ht="12" customHeight="1" x14ac:dyDescent="0.15">
      <c r="A18" s="13"/>
      <c r="B18" s="5"/>
      <c r="C18" s="5" t="s">
        <v>49</v>
      </c>
      <c r="D18" s="5"/>
      <c r="E18" s="11">
        <v>10000000</v>
      </c>
      <c r="F18" s="12"/>
      <c r="G18" s="9"/>
    </row>
    <row r="19" spans="1:7" ht="12" customHeight="1" x14ac:dyDescent="0.15">
      <c r="A19" s="13"/>
      <c r="B19" s="5"/>
      <c r="C19" s="5" t="s">
        <v>45</v>
      </c>
      <c r="D19" s="5"/>
      <c r="E19" s="11">
        <v>326568600</v>
      </c>
      <c r="F19" s="12"/>
      <c r="G19" s="9"/>
    </row>
    <row r="20" spans="1:7" ht="12" customHeight="1" x14ac:dyDescent="0.15">
      <c r="A20" s="13"/>
      <c r="B20" s="5" t="s">
        <v>50</v>
      </c>
      <c r="C20" s="5"/>
      <c r="D20" s="5"/>
      <c r="E20" s="14">
        <v>56091341</v>
      </c>
      <c r="F20" s="12"/>
      <c r="G20" s="9"/>
    </row>
    <row r="21" spans="1:7" ht="12" customHeight="1" x14ac:dyDescent="0.15">
      <c r="A21" s="13"/>
      <c r="B21" s="5" t="s">
        <v>34</v>
      </c>
      <c r="C21" s="5"/>
      <c r="D21" s="5"/>
      <c r="E21" s="14">
        <v>53171</v>
      </c>
      <c r="F21" s="12"/>
      <c r="G21" s="9"/>
    </row>
    <row r="22" spans="1:7" ht="12" customHeight="1" x14ac:dyDescent="0.15">
      <c r="A22" s="13"/>
      <c r="B22" s="5" t="s">
        <v>51</v>
      </c>
      <c r="C22" s="5"/>
      <c r="D22" s="5"/>
      <c r="E22" s="14">
        <v>36290</v>
      </c>
      <c r="F22" s="12"/>
      <c r="G22" s="9"/>
    </row>
    <row r="23" spans="1:7" ht="12" customHeight="1" x14ac:dyDescent="0.15">
      <c r="A23" s="13"/>
      <c r="B23" s="27" t="s">
        <v>54</v>
      </c>
      <c r="C23" s="27"/>
      <c r="D23" s="34"/>
      <c r="E23" s="14">
        <v>200000</v>
      </c>
      <c r="F23" s="12"/>
      <c r="G23" s="9"/>
    </row>
    <row r="24" spans="1:7" ht="12" customHeight="1" x14ac:dyDescent="0.15">
      <c r="A24" s="13"/>
      <c r="B24" s="5"/>
      <c r="C24" s="5"/>
      <c r="D24" s="5"/>
      <c r="E24" s="14"/>
      <c r="F24" s="12"/>
      <c r="G24" s="9"/>
    </row>
    <row r="25" spans="1:7" ht="12" customHeight="1" x14ac:dyDescent="0.15">
      <c r="A25" s="28" t="s">
        <v>13</v>
      </c>
      <c r="B25" s="29"/>
      <c r="C25" s="29"/>
      <c r="D25" s="29"/>
      <c r="E25" s="21">
        <f>SUM(E7+E16+E20+E21+E22+E23)</f>
        <v>550059796</v>
      </c>
      <c r="F25" s="22"/>
      <c r="G25" s="9"/>
    </row>
    <row r="26" spans="1:7" ht="12" customHeight="1" x14ac:dyDescent="0.15">
      <c r="A26" s="30" t="s">
        <v>12</v>
      </c>
      <c r="B26" s="31"/>
      <c r="C26" s="31"/>
      <c r="D26" s="31"/>
      <c r="E26" s="30" t="s">
        <v>11</v>
      </c>
      <c r="F26" s="35"/>
      <c r="G26" s="6"/>
    </row>
    <row r="27" spans="1:7" ht="12" customHeight="1" x14ac:dyDescent="0.15">
      <c r="A27" s="36" t="s">
        <v>14</v>
      </c>
      <c r="B27" s="37"/>
      <c r="C27" s="37"/>
      <c r="D27" s="37"/>
      <c r="E27" s="7"/>
      <c r="F27" s="8"/>
      <c r="G27" s="9"/>
    </row>
    <row r="28" spans="1:7" ht="12" customHeight="1" x14ac:dyDescent="0.15">
      <c r="A28" s="26" t="s">
        <v>16</v>
      </c>
      <c r="B28" s="27"/>
      <c r="C28" s="27"/>
      <c r="D28" s="27"/>
      <c r="E28" s="11"/>
      <c r="F28" s="12"/>
      <c r="G28" s="9"/>
    </row>
    <row r="29" spans="1:7" ht="12" customHeight="1" x14ac:dyDescent="0.15">
      <c r="A29" s="13"/>
      <c r="B29" s="5" t="s">
        <v>2</v>
      </c>
      <c r="C29" s="5"/>
      <c r="D29" s="5"/>
      <c r="E29" s="14">
        <f>SUM(E30+E34)</f>
        <v>294889863</v>
      </c>
      <c r="F29" s="12"/>
      <c r="G29" s="9"/>
    </row>
    <row r="30" spans="1:7" ht="12" customHeight="1" x14ac:dyDescent="0.15">
      <c r="A30" s="13"/>
      <c r="B30" s="5"/>
      <c r="C30" s="5" t="s">
        <v>3</v>
      </c>
      <c r="D30" s="5"/>
      <c r="E30" s="11">
        <f>SUM(E31:E33)</f>
        <v>157149441</v>
      </c>
      <c r="F30" s="12"/>
      <c r="G30" s="9"/>
    </row>
    <row r="31" spans="1:7" ht="12" customHeight="1" x14ac:dyDescent="0.15">
      <c r="A31" s="13"/>
      <c r="B31" s="5"/>
      <c r="C31" s="5"/>
      <c r="D31" s="5" t="s">
        <v>42</v>
      </c>
      <c r="E31" s="20">
        <v>15000000</v>
      </c>
      <c r="F31" s="12"/>
      <c r="G31" s="9"/>
    </row>
    <row r="32" spans="1:7" ht="12" customHeight="1" x14ac:dyDescent="0.15">
      <c r="A32" s="13"/>
      <c r="B32" s="5"/>
      <c r="C32" s="5"/>
      <c r="D32" s="5" t="s">
        <v>43</v>
      </c>
      <c r="E32" s="20">
        <v>63393374</v>
      </c>
      <c r="F32" s="12"/>
      <c r="G32" s="9"/>
    </row>
    <row r="33" spans="1:7" ht="12" customHeight="1" x14ac:dyDescent="0.15">
      <c r="A33" s="13"/>
      <c r="B33" s="5"/>
      <c r="C33" s="5"/>
      <c r="D33" s="5" t="s">
        <v>44</v>
      </c>
      <c r="E33" s="20">
        <v>78756067</v>
      </c>
      <c r="F33" s="12"/>
      <c r="G33" s="9"/>
    </row>
    <row r="34" spans="1:7" ht="12" customHeight="1" x14ac:dyDescent="0.15">
      <c r="A34" s="13"/>
      <c r="B34" s="5"/>
      <c r="C34" s="5" t="s">
        <v>4</v>
      </c>
      <c r="D34" s="5"/>
      <c r="E34" s="11">
        <f>SUM(E35:E37)</f>
        <v>137740422</v>
      </c>
      <c r="F34" s="12"/>
      <c r="G34" s="9"/>
    </row>
    <row r="35" spans="1:7" ht="12" customHeight="1" x14ac:dyDescent="0.15">
      <c r="A35" s="13"/>
      <c r="B35" s="5"/>
      <c r="C35" s="5"/>
      <c r="D35" s="5" t="s">
        <v>27</v>
      </c>
      <c r="E35" s="20">
        <v>67945763</v>
      </c>
      <c r="F35" s="12"/>
      <c r="G35" s="9"/>
    </row>
    <row r="36" spans="1:7" ht="12" customHeight="1" x14ac:dyDescent="0.15">
      <c r="A36" s="13"/>
      <c r="B36" s="5"/>
      <c r="C36" s="5"/>
      <c r="D36" s="5" t="s">
        <v>28</v>
      </c>
      <c r="E36" s="20">
        <v>51019615</v>
      </c>
      <c r="F36" s="12"/>
      <c r="G36" s="9"/>
    </row>
    <row r="37" spans="1:7" ht="12" customHeight="1" x14ac:dyDescent="0.15">
      <c r="A37" s="13"/>
      <c r="B37" s="5"/>
      <c r="C37" s="5"/>
      <c r="D37" s="5" t="s">
        <v>32</v>
      </c>
      <c r="E37" s="20">
        <v>18775044</v>
      </c>
      <c r="F37" s="12"/>
      <c r="G37" s="9"/>
    </row>
    <row r="38" spans="1:7" ht="12" customHeight="1" x14ac:dyDescent="0.15">
      <c r="A38" s="13"/>
      <c r="B38" s="5" t="s">
        <v>5</v>
      </c>
      <c r="C38" s="5"/>
      <c r="D38" s="5"/>
      <c r="E38" s="14">
        <f>SUM(E39:E48)</f>
        <v>123320967</v>
      </c>
      <c r="F38" s="12"/>
      <c r="G38" s="9"/>
    </row>
    <row r="39" spans="1:7" ht="12" customHeight="1" x14ac:dyDescent="0.15">
      <c r="A39" s="13"/>
      <c r="B39" s="5"/>
      <c r="C39" s="5" t="s">
        <v>6</v>
      </c>
      <c r="D39" s="5"/>
      <c r="E39" s="11">
        <v>3</v>
      </c>
      <c r="F39" s="12"/>
      <c r="G39" s="9"/>
    </row>
    <row r="40" spans="1:7" ht="12" customHeight="1" x14ac:dyDescent="0.15">
      <c r="A40" s="13"/>
      <c r="B40" s="5"/>
      <c r="C40" s="5" t="s">
        <v>7</v>
      </c>
      <c r="D40" s="5"/>
      <c r="E40" s="11">
        <v>2</v>
      </c>
      <c r="F40" s="12"/>
      <c r="G40" s="9"/>
    </row>
    <row r="41" spans="1:7" ht="12" customHeight="1" x14ac:dyDescent="0.15">
      <c r="A41" s="13"/>
      <c r="B41" s="5"/>
      <c r="C41" s="5" t="s">
        <v>8</v>
      </c>
      <c r="D41" s="5"/>
      <c r="E41" s="11">
        <v>3046530</v>
      </c>
      <c r="F41" s="12"/>
      <c r="G41" s="9"/>
    </row>
    <row r="42" spans="1:7" ht="12" customHeight="1" x14ac:dyDescent="0.15">
      <c r="A42" s="13"/>
      <c r="B42" s="5"/>
      <c r="C42" s="5" t="s">
        <v>9</v>
      </c>
      <c r="D42" s="5"/>
      <c r="E42" s="11">
        <v>30852162</v>
      </c>
      <c r="F42" s="12"/>
      <c r="G42" s="9"/>
    </row>
    <row r="43" spans="1:7" ht="12" customHeight="1" x14ac:dyDescent="0.15">
      <c r="A43" s="13"/>
      <c r="B43" s="5"/>
      <c r="C43" s="5" t="s">
        <v>30</v>
      </c>
      <c r="D43" s="5"/>
      <c r="E43" s="11">
        <v>334168</v>
      </c>
      <c r="F43" s="12"/>
      <c r="G43" s="9"/>
    </row>
    <row r="44" spans="1:7" ht="12" customHeight="1" x14ac:dyDescent="0.15">
      <c r="A44" s="13"/>
      <c r="B44" s="5"/>
      <c r="C44" s="5" t="s">
        <v>36</v>
      </c>
      <c r="D44" s="5"/>
      <c r="E44" s="11">
        <v>0</v>
      </c>
      <c r="F44" s="12"/>
      <c r="G44" s="9"/>
    </row>
    <row r="45" spans="1:7" ht="12" customHeight="1" x14ac:dyDescent="0.15">
      <c r="A45" s="13"/>
      <c r="B45" s="5"/>
      <c r="C45" s="5" t="s">
        <v>46</v>
      </c>
      <c r="D45" s="5"/>
      <c r="E45" s="11">
        <v>1604200</v>
      </c>
      <c r="F45" s="12"/>
      <c r="G45" s="9"/>
    </row>
    <row r="46" spans="1:7" ht="12" customHeight="1" x14ac:dyDescent="0.15">
      <c r="A46" s="13"/>
      <c r="B46" s="5"/>
      <c r="C46" s="27" t="s">
        <v>48</v>
      </c>
      <c r="D46" s="34"/>
      <c r="E46" s="11">
        <v>55000000</v>
      </c>
      <c r="F46" s="12"/>
      <c r="G46" s="9"/>
    </row>
    <row r="47" spans="1:7" ht="12" customHeight="1" x14ac:dyDescent="0.15">
      <c r="A47" s="13"/>
      <c r="B47" s="5"/>
      <c r="C47" s="27" t="s">
        <v>40</v>
      </c>
      <c r="D47" s="34"/>
      <c r="E47" s="11">
        <v>5000000</v>
      </c>
      <c r="F47" s="12"/>
      <c r="G47" s="9"/>
    </row>
    <row r="48" spans="1:7" ht="12" customHeight="1" x14ac:dyDescent="0.15">
      <c r="A48" s="13"/>
      <c r="B48" s="5"/>
      <c r="C48" s="5" t="s">
        <v>37</v>
      </c>
      <c r="D48" s="5"/>
      <c r="E48" s="11">
        <v>27483902</v>
      </c>
      <c r="F48" s="12"/>
      <c r="G48" s="9"/>
    </row>
    <row r="49" spans="1:7" ht="12" customHeight="1" x14ac:dyDescent="0.15">
      <c r="A49" s="13"/>
      <c r="B49" s="5"/>
      <c r="C49" s="5"/>
      <c r="D49" s="5"/>
      <c r="E49" s="14"/>
      <c r="F49" s="12"/>
      <c r="G49" s="9"/>
    </row>
    <row r="50" spans="1:7" ht="12" customHeight="1" x14ac:dyDescent="0.15">
      <c r="A50" s="28" t="s">
        <v>17</v>
      </c>
      <c r="B50" s="29"/>
      <c r="C50" s="29"/>
      <c r="D50" s="29"/>
      <c r="E50" s="21">
        <f>SUM(E29+E38)</f>
        <v>418210830</v>
      </c>
      <c r="F50" s="22"/>
      <c r="G50" s="9"/>
    </row>
    <row r="51" spans="1:7" ht="12" customHeight="1" x14ac:dyDescent="0.15">
      <c r="A51" s="32" t="s">
        <v>18</v>
      </c>
      <c r="B51" s="33"/>
      <c r="C51" s="33"/>
      <c r="D51" s="33"/>
      <c r="E51" s="23">
        <f>SUM(E25+E50)</f>
        <v>968270626</v>
      </c>
      <c r="F51" s="24"/>
    </row>
    <row r="52" spans="1:7" ht="12" customHeight="1" x14ac:dyDescent="0.15">
      <c r="A52" s="30" t="s">
        <v>12</v>
      </c>
      <c r="B52" s="31"/>
      <c r="C52" s="31"/>
      <c r="D52" s="31"/>
      <c r="E52" s="30" t="s">
        <v>11</v>
      </c>
      <c r="F52" s="35"/>
      <c r="G52" s="5"/>
    </row>
    <row r="53" spans="1:7" ht="12" customHeight="1" x14ac:dyDescent="0.15">
      <c r="A53" s="36" t="s">
        <v>19</v>
      </c>
      <c r="B53" s="37"/>
      <c r="C53" s="37"/>
      <c r="D53" s="37"/>
      <c r="E53" s="15"/>
      <c r="F53" s="16"/>
      <c r="G53" s="5"/>
    </row>
    <row r="54" spans="1:7" ht="12" customHeight="1" x14ac:dyDescent="0.15">
      <c r="A54" s="25" t="s">
        <v>20</v>
      </c>
      <c r="B54" s="5"/>
      <c r="C54" s="5"/>
      <c r="D54" s="5"/>
      <c r="E54" s="17"/>
      <c r="F54" s="18"/>
      <c r="G54" s="19"/>
    </row>
    <row r="55" spans="1:7" ht="12" customHeight="1" x14ac:dyDescent="0.15">
      <c r="A55" s="13"/>
      <c r="B55" s="5" t="s">
        <v>41</v>
      </c>
      <c r="C55" s="5"/>
      <c r="D55" s="5"/>
      <c r="E55" s="14">
        <v>29682110</v>
      </c>
      <c r="F55" s="12"/>
      <c r="G55" s="9"/>
    </row>
    <row r="56" spans="1:7" ht="12" customHeight="1" x14ac:dyDescent="0.15">
      <c r="A56" s="13"/>
      <c r="B56" s="5" t="s">
        <v>58</v>
      </c>
      <c r="C56" s="5"/>
      <c r="D56" s="5"/>
      <c r="E56" s="14">
        <v>1480800</v>
      </c>
      <c r="F56" s="12"/>
      <c r="G56" s="9"/>
    </row>
    <row r="57" spans="1:7" ht="12" customHeight="1" x14ac:dyDescent="0.15">
      <c r="A57" s="13"/>
      <c r="B57" s="5" t="s">
        <v>52</v>
      </c>
      <c r="C57" s="5"/>
      <c r="D57" s="5"/>
      <c r="E57" s="14">
        <v>141234</v>
      </c>
      <c r="F57" s="12"/>
      <c r="G57" s="9"/>
    </row>
    <row r="58" spans="1:7" ht="12" customHeight="1" x14ac:dyDescent="0.15">
      <c r="A58" s="13"/>
      <c r="B58" s="5"/>
      <c r="C58" s="5"/>
      <c r="D58" s="5"/>
      <c r="E58" s="14"/>
      <c r="F58" s="12"/>
      <c r="G58" s="9"/>
    </row>
    <row r="59" spans="1:7" ht="12" customHeight="1" x14ac:dyDescent="0.15">
      <c r="A59" s="28" t="s">
        <v>21</v>
      </c>
      <c r="B59" s="29"/>
      <c r="C59" s="29"/>
      <c r="D59" s="29"/>
      <c r="E59" s="21">
        <f>SUM(E55:E57)</f>
        <v>31304144</v>
      </c>
      <c r="F59" s="22"/>
      <c r="G59" s="9"/>
    </row>
    <row r="60" spans="1:7" ht="12" customHeight="1" x14ac:dyDescent="0.15">
      <c r="A60" s="26" t="s">
        <v>22</v>
      </c>
      <c r="B60" s="27"/>
      <c r="C60" s="27"/>
      <c r="D60" s="27"/>
      <c r="E60" s="11"/>
      <c r="F60" s="12"/>
      <c r="G60" s="9"/>
    </row>
    <row r="61" spans="1:7" ht="12" customHeight="1" x14ac:dyDescent="0.15">
      <c r="A61" s="13"/>
      <c r="B61" s="27" t="s">
        <v>47</v>
      </c>
      <c r="C61" s="27"/>
      <c r="D61" s="34"/>
      <c r="E61" s="14">
        <v>99750</v>
      </c>
      <c r="F61" s="12"/>
      <c r="G61" s="9"/>
    </row>
    <row r="62" spans="1:7" ht="12" customHeight="1" x14ac:dyDescent="0.15">
      <c r="A62" s="13"/>
      <c r="B62" s="5" t="s">
        <v>38</v>
      </c>
      <c r="C62" s="5"/>
      <c r="D62" s="5"/>
      <c r="E62" s="14">
        <v>27483902</v>
      </c>
      <c r="F62" s="12"/>
      <c r="G62" s="9"/>
    </row>
    <row r="63" spans="1:7" ht="12" customHeight="1" x14ac:dyDescent="0.15">
      <c r="A63" s="13"/>
      <c r="B63" s="5"/>
      <c r="C63" s="5"/>
      <c r="D63" s="5"/>
      <c r="E63" s="14"/>
      <c r="F63" s="12"/>
      <c r="G63" s="9"/>
    </row>
    <row r="64" spans="1:7" ht="12" customHeight="1" x14ac:dyDescent="0.15">
      <c r="A64" s="28" t="s">
        <v>23</v>
      </c>
      <c r="B64" s="29"/>
      <c r="C64" s="29"/>
      <c r="D64" s="29"/>
      <c r="E64" s="21">
        <f>SUM(E61:E63)</f>
        <v>27583652</v>
      </c>
      <c r="F64" s="22"/>
      <c r="G64" s="9"/>
    </row>
    <row r="65" spans="1:7" ht="12" customHeight="1" x14ac:dyDescent="0.15">
      <c r="A65" s="32" t="s">
        <v>25</v>
      </c>
      <c r="B65" s="33"/>
      <c r="C65" s="33"/>
      <c r="D65" s="33"/>
      <c r="E65" s="23">
        <f>SUM(E59+E64)</f>
        <v>58887796</v>
      </c>
      <c r="F65" s="24"/>
      <c r="G65" s="9"/>
    </row>
    <row r="66" spans="1:7" ht="12" customHeight="1" x14ac:dyDescent="0.15">
      <c r="A66" s="32" t="s">
        <v>24</v>
      </c>
      <c r="B66" s="33"/>
      <c r="C66" s="33"/>
      <c r="D66" s="33"/>
      <c r="E66" s="23">
        <f>SUM(E51-E65)</f>
        <v>909382830</v>
      </c>
      <c r="F66" s="24"/>
      <c r="G66" s="9"/>
    </row>
  </sheetData>
  <mergeCells count="25">
    <mergeCell ref="A66:D66"/>
    <mergeCell ref="A53:D53"/>
    <mergeCell ref="A59:D59"/>
    <mergeCell ref="A60:D60"/>
    <mergeCell ref="B61:D61"/>
    <mergeCell ref="A64:D64"/>
    <mergeCell ref="A65:D65"/>
    <mergeCell ref="E52:F52"/>
    <mergeCell ref="B23:D23"/>
    <mergeCell ref="A25:D25"/>
    <mergeCell ref="A26:D26"/>
    <mergeCell ref="E26:F26"/>
    <mergeCell ref="A27:D27"/>
    <mergeCell ref="A28:D28"/>
    <mergeCell ref="C46:D46"/>
    <mergeCell ref="C47:D47"/>
    <mergeCell ref="A50:D50"/>
    <mergeCell ref="A51:D51"/>
    <mergeCell ref="A52:D52"/>
    <mergeCell ref="A5:D5"/>
    <mergeCell ref="A1:F1"/>
    <mergeCell ref="A2:F2"/>
    <mergeCell ref="E3:F3"/>
    <mergeCell ref="A4:D4"/>
    <mergeCell ref="E4:F4"/>
  </mergeCells>
  <phoneticPr fontId="1"/>
  <printOptions horizontalCentered="1"/>
  <pageMargins left="0.78740157480314965" right="0.59055118110236227" top="0.59055118110236227" bottom="0.59055118110236227" header="0.51181102362204722" footer="0.39370078740157483"/>
  <pageSetup paperSize="9" firstPageNumber="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 29</vt:lpstr>
      <vt:lpstr>'財産目録 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粟野荘デイサービスセンター</dc:creator>
  <cp:lastModifiedBy>jimu0</cp:lastModifiedBy>
  <cp:lastPrinted>2019-06-03T03:51:17Z</cp:lastPrinted>
  <dcterms:created xsi:type="dcterms:W3CDTF">2000-03-14T02:34:01Z</dcterms:created>
  <dcterms:modified xsi:type="dcterms:W3CDTF">2020-09-09T06:36:35Z</dcterms:modified>
</cp:coreProperties>
</file>