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TAN-C-04\Google ドライブ（kaltyojack16@gmail.com）\01京都匠塾\30事務局資料\03 定期総会書類\第15回総会200516\"/>
    </mc:Choice>
  </mc:AlternateContent>
  <xr:revisionPtr revIDLastSave="0" documentId="13_ncr:1_{2B9691CC-093D-47A4-8B0D-F2FC8CE029F5}" xr6:coauthVersionLast="45" xr6:coauthVersionMax="45" xr10:uidLastSave="{00000000-0000-0000-0000-000000000000}"/>
  <bookViews>
    <workbookView xWindow="375" yWindow="150" windowWidth="18105" windowHeight="9945" xr2:uid="{00000000-000D-0000-FFFF-FFFF00000000}"/>
  </bookViews>
  <sheets>
    <sheet name="活動予算書" sheetId="2" r:id="rId1"/>
  </sheets>
  <definedNames>
    <definedName name="_xlnm.Print_Area" localSheetId="0">活動予算書!$A$1:$K$76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2" l="1"/>
  <c r="I18" i="2" l="1"/>
  <c r="I23" i="2" l="1"/>
  <c r="H63" i="2" l="1"/>
  <c r="H51" i="2" l="1"/>
  <c r="I11" i="2"/>
  <c r="H45" i="2"/>
  <c r="H31" i="2"/>
  <c r="I13" i="2"/>
  <c r="J24" i="2" l="1"/>
  <c r="I64" i="2"/>
  <c r="I46" i="2"/>
  <c r="J65" i="2" l="1"/>
  <c r="J66" i="2" s="1"/>
  <c r="J73" i="2" s="1"/>
  <c r="J75" i="2" s="1"/>
</calcChain>
</file>

<file path=xl/sharedStrings.xml><?xml version="1.0" encoding="utf-8"?>
<sst xmlns="http://schemas.openxmlformats.org/spreadsheetml/2006/main" count="94" uniqueCount="78">
  <si>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</si>
  <si>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</si>
  <si>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</si>
  <si>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Ⅰ</t>
  </si>
  <si>
    <t>経常収益</t>
  </si>
  <si>
    <t>１．</t>
  </si>
  <si>
    <t>受取会費</t>
  </si>
  <si>
    <t>正会員受取会費</t>
  </si>
  <si>
    <t>受取寄附金</t>
  </si>
  <si>
    <t>受取利息</t>
    <rPh sb="0" eb="2">
      <t>ウケトリ</t>
    </rPh>
    <rPh sb="2" eb="4">
      <t>リソク</t>
    </rPh>
    <phoneticPr fontId="1"/>
  </si>
  <si>
    <t>経常費用</t>
  </si>
  <si>
    <t>給料手当</t>
    <rPh sb="0" eb="2">
      <t>キュウリョウ</t>
    </rPh>
    <rPh sb="2" eb="4">
      <t>テア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</si>
  <si>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</si>
  <si>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人件費計</t>
    <rPh sb="0" eb="3">
      <t>ジンケンヒ</t>
    </rPh>
    <rPh sb="3" eb="4">
      <t>ケイ</t>
    </rPh>
    <phoneticPr fontId="1"/>
  </si>
  <si>
    <t>旅費交通費</t>
    <rPh sb="0" eb="2">
      <t>リョヒ</t>
    </rPh>
    <rPh sb="2" eb="5">
      <t>コウツウヒ</t>
    </rPh>
    <phoneticPr fontId="1"/>
  </si>
  <si>
    <t>その他経費計</t>
    <rPh sb="2" eb="3">
      <t>タ</t>
    </rPh>
    <rPh sb="3" eb="5">
      <t>ケイヒ</t>
    </rPh>
    <rPh sb="5" eb="6">
      <t>ケイ</t>
    </rPh>
    <phoneticPr fontId="1"/>
  </si>
  <si>
    <t>管理費計</t>
    <rPh sb="0" eb="3">
      <t>カンリヒ</t>
    </rPh>
    <rPh sb="3" eb="4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</si>
  <si>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</si>
  <si>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当期経常増減額</t>
    <rPh sb="0" eb="2">
      <t>トウキ</t>
    </rPh>
    <rPh sb="2" eb="4">
      <t>ケイジョウ</t>
    </rPh>
    <rPh sb="4" eb="7">
      <t>ゾウゲンガク</t>
    </rPh>
    <phoneticPr fontId="1"/>
  </si>
  <si>
    <t>当期正味財産増減額</t>
  </si>
  <si>
    <r>
      <t>※　当該年度はその他の事業の実施を予定していません。</t>
    </r>
    <r>
      <rPr>
        <sz val="11"/>
        <rFont val="ＭＳ Ｐゴシック"/>
        <family val="3"/>
        <charset val="128"/>
      </rPr>
      <t/>
    </r>
    <rPh sb="2" eb="4">
      <t>トウガイ</t>
    </rPh>
    <rPh sb="4" eb="6">
      <t>ネンド</t>
    </rPh>
    <rPh sb="9" eb="10">
      <t>タ</t>
    </rPh>
    <rPh sb="11" eb="13">
      <t>ジギョウ</t>
    </rPh>
    <rPh sb="14" eb="16">
      <t>ジッシ</t>
    </rPh>
    <rPh sb="17" eb="19">
      <t>ヨテイ</t>
    </rPh>
    <phoneticPr fontId="1"/>
  </si>
  <si>
    <t>賛助会員受取会費</t>
    <phoneticPr fontId="1"/>
  </si>
  <si>
    <t>２．</t>
    <phoneticPr fontId="1"/>
  </si>
  <si>
    <t>３．</t>
    <phoneticPr fontId="1"/>
  </si>
  <si>
    <t>受取助成金等</t>
    <phoneticPr fontId="1"/>
  </si>
  <si>
    <t>４．</t>
    <phoneticPr fontId="1"/>
  </si>
  <si>
    <t>事業収益</t>
    <phoneticPr fontId="1"/>
  </si>
  <si>
    <t>５．</t>
    <phoneticPr fontId="1"/>
  </si>
  <si>
    <t>その他収益</t>
    <phoneticPr fontId="1"/>
  </si>
  <si>
    <t>雑収益</t>
    <phoneticPr fontId="1"/>
  </si>
  <si>
    <t>経常収益計</t>
    <phoneticPr fontId="1"/>
  </si>
  <si>
    <t>Ⅱ</t>
    <phoneticPr fontId="1"/>
  </si>
  <si>
    <t>１．</t>
    <phoneticPr fontId="1"/>
  </si>
  <si>
    <t>事業費</t>
    <phoneticPr fontId="1"/>
  </si>
  <si>
    <t>（１）</t>
    <phoneticPr fontId="1"/>
  </si>
  <si>
    <t>人件費</t>
    <phoneticPr fontId="1"/>
  </si>
  <si>
    <t>（２）</t>
    <phoneticPr fontId="1"/>
  </si>
  <si>
    <t>その他経費</t>
    <phoneticPr fontId="1"/>
  </si>
  <si>
    <t>事業費計</t>
    <phoneticPr fontId="1"/>
  </si>
  <si>
    <t>管理費</t>
    <phoneticPr fontId="1"/>
  </si>
  <si>
    <t>Ⅲ</t>
    <phoneticPr fontId="1"/>
  </si>
  <si>
    <t>経常外収益</t>
    <phoneticPr fontId="1"/>
  </si>
  <si>
    <t>固定資産売却益</t>
    <phoneticPr fontId="1"/>
  </si>
  <si>
    <t>経常外収益計</t>
    <phoneticPr fontId="1"/>
  </si>
  <si>
    <t>Ⅳ</t>
    <phoneticPr fontId="1"/>
  </si>
  <si>
    <t>経常外費用</t>
    <phoneticPr fontId="1"/>
  </si>
  <si>
    <t>過年度損益修正損</t>
    <phoneticPr fontId="1"/>
  </si>
  <si>
    <t>経常外費用計</t>
    <phoneticPr fontId="1"/>
  </si>
  <si>
    <t>前期繰越正味財産額</t>
  </si>
  <si>
    <t>次期繰越正味財産額</t>
  </si>
  <si>
    <t>（注）　重要性が高いと判断される使途等が制約された寄附金等（対象事業等が定められた補助金等を含
　　　む）を受け入れる予定である場合は、「一般正味財産増減の部」と「指定正味財産増減の部」に区
　　　分して表示することが望ましい（表示例はＰ62の様式例を参照）。</t>
    <rPh sb="1" eb="2">
      <t>チュウ</t>
    </rPh>
    <rPh sb="20" eb="22">
      <t>セイヤク</t>
    </rPh>
    <rPh sb="27" eb="28">
      <t>キン</t>
    </rPh>
    <rPh sb="46" eb="47">
      <t>フク</t>
    </rPh>
    <rPh sb="75" eb="77">
      <t>ゾウゲン</t>
    </rPh>
    <rPh sb="88" eb="90">
      <t>ゾウゲン</t>
    </rPh>
    <rPh sb="109" eb="110">
      <t>ノゾ</t>
    </rPh>
    <rPh sb="122" eb="124">
      <t>ヨウシキ</t>
    </rPh>
    <rPh sb="124" eb="125">
      <t>レイ</t>
    </rPh>
    <rPh sb="126" eb="128">
      <t>サンショウ</t>
    </rPh>
    <phoneticPr fontId="1"/>
  </si>
  <si>
    <t>特定非営利活動法人京都伝統工芸活動支援会京都匠塾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キョウト</t>
    </rPh>
    <rPh sb="11" eb="13">
      <t>デントウ</t>
    </rPh>
    <rPh sb="13" eb="15">
      <t>コウゲイ</t>
    </rPh>
    <rPh sb="15" eb="17">
      <t>カツドウ</t>
    </rPh>
    <rPh sb="17" eb="19">
      <t>シエン</t>
    </rPh>
    <rPh sb="19" eb="20">
      <t>カイ</t>
    </rPh>
    <rPh sb="20" eb="22">
      <t>キョウト</t>
    </rPh>
    <rPh sb="22" eb="23">
      <t>タクミ</t>
    </rPh>
    <rPh sb="23" eb="24">
      <t>ジュク</t>
    </rPh>
    <phoneticPr fontId="1"/>
  </si>
  <si>
    <t>助成金収入</t>
    <rPh sb="0" eb="3">
      <t>ジョセイキン</t>
    </rPh>
    <rPh sb="3" eb="5">
      <t>シュウニュウ</t>
    </rPh>
    <phoneticPr fontId="1"/>
  </si>
  <si>
    <t>講師料</t>
    <rPh sb="0" eb="2">
      <t>コウシ</t>
    </rPh>
    <rPh sb="2" eb="3">
      <t>リョウ</t>
    </rPh>
    <phoneticPr fontId="1"/>
  </si>
  <si>
    <t>広告宣伝費</t>
    <rPh sb="0" eb="2">
      <t>コウコク</t>
    </rPh>
    <rPh sb="2" eb="5">
      <t>センデンヒ</t>
    </rPh>
    <phoneticPr fontId="1"/>
  </si>
  <si>
    <t>通信費</t>
    <rPh sb="0" eb="3">
      <t>ツウシンヒ</t>
    </rPh>
    <phoneticPr fontId="1"/>
  </si>
  <si>
    <t>備品購入費</t>
    <rPh sb="0" eb="2">
      <t>ビヒン</t>
    </rPh>
    <rPh sb="2" eb="5">
      <t>コウニュウヒ</t>
    </rPh>
    <phoneticPr fontId="1"/>
  </si>
  <si>
    <t>材料費</t>
    <rPh sb="0" eb="3">
      <t>ザイリョウヒ</t>
    </rPh>
    <phoneticPr fontId="1"/>
  </si>
  <si>
    <t>工具器具備品費</t>
    <rPh sb="0" eb="2">
      <t>コウグ</t>
    </rPh>
    <rPh sb="2" eb="4">
      <t>キグ</t>
    </rPh>
    <rPh sb="4" eb="6">
      <t>ビヒン</t>
    </rPh>
    <rPh sb="6" eb="7">
      <t>ヒ</t>
    </rPh>
    <phoneticPr fontId="1"/>
  </si>
  <si>
    <t>荷造　運賃</t>
    <rPh sb="0" eb="2">
      <t>ニヅク</t>
    </rPh>
    <rPh sb="3" eb="5">
      <t>ウンチン</t>
    </rPh>
    <phoneticPr fontId="1"/>
  </si>
  <si>
    <t>修繕費</t>
    <rPh sb="0" eb="3">
      <t>シュウゼンヒ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</si>
  <si>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</si>
  <si>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保険料</t>
    <rPh sb="0" eb="3">
      <t>ホケンリョウ</t>
    </rPh>
    <phoneticPr fontId="1"/>
  </si>
  <si>
    <t>支払手数料</t>
    <rPh sb="0" eb="2">
      <t>シハライ</t>
    </rPh>
    <rPh sb="2" eb="5">
      <t>テスウリョウ</t>
    </rPh>
    <phoneticPr fontId="1"/>
  </si>
  <si>
    <t>租税公課</t>
    <rPh sb="0" eb="2">
      <t>ソゼイ</t>
    </rPh>
    <rPh sb="2" eb="4">
      <t>コウカ</t>
    </rPh>
    <phoneticPr fontId="1"/>
  </si>
  <si>
    <t>地代家賃</t>
    <rPh sb="0" eb="2">
      <t>チダイ</t>
    </rPh>
    <rPh sb="2" eb="4">
      <t>ヤチン</t>
    </rPh>
    <phoneticPr fontId="1"/>
  </si>
  <si>
    <t>通信費</t>
    <rPh sb="0" eb="3">
      <t>ツウシンヒ</t>
    </rPh>
    <phoneticPr fontId="1"/>
  </si>
  <si>
    <t>備品消耗品費</t>
    <rPh sb="0" eb="2">
      <t>ビヒン</t>
    </rPh>
    <rPh sb="2" eb="4">
      <t>ショウモウ</t>
    </rPh>
    <rPh sb="4" eb="5">
      <t>ヒン</t>
    </rPh>
    <rPh sb="5" eb="6">
      <t>ヒ</t>
    </rPh>
    <phoneticPr fontId="1"/>
  </si>
  <si>
    <t>事務用消耗品費</t>
    <rPh sb="0" eb="3">
      <t>ジムヨウ</t>
    </rPh>
    <rPh sb="3" eb="5">
      <t>ショウモウ</t>
    </rPh>
    <rPh sb="5" eb="6">
      <t>ヒン</t>
    </rPh>
    <rPh sb="6" eb="7">
      <t>ヒ</t>
    </rPh>
    <phoneticPr fontId="1"/>
  </si>
  <si>
    <t>（法第10条第１項第８号関係「翌事業年度の活動予算書」）</t>
    <rPh sb="1" eb="2">
      <t>ホウ</t>
    </rPh>
    <rPh sb="2" eb="3">
      <t>ダイ</t>
    </rPh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2" eb="14">
      <t>カンケイ</t>
    </rPh>
    <rPh sb="15" eb="16">
      <t>ヨク</t>
    </rPh>
    <rPh sb="16" eb="18">
      <t>ジギョウ</t>
    </rPh>
    <rPh sb="18" eb="20">
      <t>ネンド</t>
    </rPh>
    <rPh sb="21" eb="23">
      <t>カツドウ</t>
    </rPh>
    <rPh sb="23" eb="26">
      <t>ヨサンショ</t>
    </rPh>
    <phoneticPr fontId="1"/>
  </si>
  <si>
    <t>光熱費</t>
    <phoneticPr fontId="1"/>
  </si>
  <si>
    <t>負担金収入</t>
    <rPh sb="0" eb="3">
      <t>フタンキン</t>
    </rPh>
    <phoneticPr fontId="1"/>
  </si>
  <si>
    <t>2020年度　活動予算書</t>
    <rPh sb="4" eb="6">
      <t>ネンド</t>
    </rPh>
    <rPh sb="6" eb="8">
      <t>ヘイネンド</t>
    </rPh>
    <rPh sb="7" eb="9">
      <t>カツドウ</t>
    </rPh>
    <rPh sb="9" eb="12">
      <t>ヨサンショ</t>
    </rPh>
    <phoneticPr fontId="1"/>
  </si>
  <si>
    <t>2020年4月1日から2021年3月31日まで</t>
    <rPh sb="4" eb="5">
      <t>ネン</t>
    </rPh>
    <rPh sb="5" eb="6">
      <t>ヘイネン</t>
    </rPh>
    <rPh sb="6" eb="7">
      <t>ガツ</t>
    </rPh>
    <rPh sb="8" eb="9">
      <t>ニチ</t>
    </rPh>
    <rPh sb="15" eb="16">
      <t>ネン</t>
    </rPh>
    <rPh sb="16" eb="17">
      <t>ヘイネン</t>
    </rPh>
    <rPh sb="17" eb="18">
      <t>ガツ</t>
    </rPh>
    <rPh sb="20" eb="21">
      <t>ニチ</t>
    </rPh>
    <phoneticPr fontId="1"/>
  </si>
  <si>
    <t>えんぴつけずり事業</t>
    <rPh sb="7" eb="9">
      <t>ジギョウ</t>
    </rPh>
    <phoneticPr fontId="1"/>
  </si>
  <si>
    <t>ものづくり教室事業</t>
    <rPh sb="5" eb="7">
      <t>キョウシツ</t>
    </rPh>
    <rPh sb="7" eb="9">
      <t>ジギョウ</t>
    </rPh>
    <phoneticPr fontId="1"/>
  </si>
  <si>
    <t>ツ・クール事業</t>
    <rPh sb="5" eb="7">
      <t>ジギョウ</t>
    </rPh>
    <phoneticPr fontId="1"/>
  </si>
  <si>
    <t>きらくらぶ事業</t>
    <rPh sb="5" eb="7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</si>
</sst>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0" fillId="0" borderId="0" xfId="0" applyNumberFormat="1"/>
    <xf numFmtId="49" fontId="3" fillId="0" borderId="0" xfId="0" applyNumberFormat="1" applyFont="1"/>
    <xf numFmtId="49" fontId="0" fillId="0" borderId="0" xfId="0" applyNumberFormat="1" applyFont="1" applyFill="1" applyAlignment="1">
      <alignment vertical="center" wrapText="1"/>
    </xf>
    <xf numFmtId="49" fontId="0" fillId="0" borderId="17" xfId="0" applyNumberFormat="1" applyBorder="1"/>
    <xf numFmtId="49" fontId="0" fillId="0" borderId="18" xfId="0" applyNumberFormat="1" applyBorder="1"/>
    <xf numFmtId="0" fontId="0" fillId="0" borderId="18" xfId="0" applyBorder="1"/>
    <xf numFmtId="0" fontId="0" fillId="0" borderId="19" xfId="0" applyBorder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5" xfId="0" applyNumberFormat="1" applyFont="1" applyBorder="1"/>
    <xf numFmtId="49" fontId="3" fillId="0" borderId="0" xfId="0" applyNumberFormat="1" applyFont="1" applyBorder="1"/>
    <xf numFmtId="49" fontId="3" fillId="0" borderId="6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10" xfId="0" applyNumberFormat="1" applyFont="1" applyBorder="1"/>
    <xf numFmtId="49" fontId="3" fillId="0" borderId="11" xfId="0" applyNumberFormat="1" applyFont="1" applyBorder="1"/>
    <xf numFmtId="49" fontId="3" fillId="0" borderId="12" xfId="0" applyNumberFormat="1" applyFont="1" applyBorder="1"/>
    <xf numFmtId="0" fontId="3" fillId="0" borderId="11" xfId="0" applyFont="1" applyBorder="1" applyAlignment="1">
      <alignment horizontal="right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1" xfId="0" applyNumberFormat="1" applyFont="1" applyFill="1" applyBorder="1" applyAlignment="1">
      <alignment horizontal="centerContinuous"/>
    </xf>
    <xf numFmtId="49" fontId="3" fillId="0" borderId="2" xfId="0" applyNumberFormat="1" applyFont="1" applyFill="1" applyBorder="1" applyAlignment="1">
      <alignment horizontal="centerContinuous"/>
    </xf>
    <xf numFmtId="49" fontId="3" fillId="0" borderId="3" xfId="0" applyNumberFormat="1" applyFont="1" applyFill="1" applyBorder="1" applyAlignment="1">
      <alignment horizontal="centerContinuous"/>
    </xf>
    <xf numFmtId="0" fontId="3" fillId="0" borderId="0" xfId="0" applyFont="1" applyFill="1"/>
    <xf numFmtId="49" fontId="3" fillId="0" borderId="0" xfId="0" applyNumberFormat="1" applyFont="1" applyBorder="1" applyAlignment="1">
      <alignment horizontal="center" vertical="center" shrinkToFit="1"/>
    </xf>
    <xf numFmtId="3" fontId="3" fillId="0" borderId="0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80"/>
  <sheetViews>
    <sheetView tabSelected="1" view="pageBreakPreview" topLeftCell="A58" zoomScaleNormal="100" zoomScaleSheetLayoutView="100" workbookViewId="0">
      <selection activeCell="H36" sqref="H36"/>
    </sheetView>
  </sheetViews>
  <sheetFormatPr defaultRowHeight="5.85" customHeight="1" x14ac:dyDescent="0.15"/>
  <cols>
    <col min="1" max="1" width="3.375" customWidth="1"/>
    <col min="2" max="3" width="2.625" style="3" customWidth="1"/>
    <col min="4" max="6" width="2.125" style="3" customWidth="1"/>
    <col min="7" max="7" width="29" style="3" customWidth="1"/>
    <col min="8" max="10" width="16.625" customWidth="1"/>
    <col min="11" max="11" width="3.125" customWidth="1"/>
  </cols>
  <sheetData>
    <row r="1" spans="2:10" ht="13.5" x14ac:dyDescent="0.15">
      <c r="B1" s="4" t="s">
        <v>69</v>
      </c>
      <c r="C1" s="1"/>
      <c r="D1" s="1"/>
      <c r="E1" s="1"/>
      <c r="F1" s="1"/>
      <c r="G1" s="1"/>
      <c r="H1" s="2"/>
      <c r="I1" s="2"/>
      <c r="J1" s="2"/>
    </row>
    <row r="2" spans="2:10" s="10" customFormat="1" ht="24.75" customHeight="1" x14ac:dyDescent="0.15">
      <c r="B2" s="41" t="s">
        <v>72</v>
      </c>
      <c r="C2" s="41"/>
      <c r="D2" s="41"/>
      <c r="E2" s="41"/>
      <c r="F2" s="41"/>
      <c r="G2" s="41"/>
      <c r="H2" s="41"/>
      <c r="I2" s="41"/>
      <c r="J2" s="41"/>
    </row>
    <row r="3" spans="2:10" s="11" customFormat="1" ht="12.75" x14ac:dyDescent="0.15">
      <c r="B3" s="42" t="s">
        <v>73</v>
      </c>
      <c r="C3" s="42"/>
      <c r="D3" s="42"/>
      <c r="E3" s="42"/>
      <c r="F3" s="42"/>
      <c r="G3" s="42"/>
      <c r="H3" s="42"/>
      <c r="I3" s="42"/>
      <c r="J3" s="42"/>
    </row>
    <row r="4" spans="2:10" s="11" customFormat="1" ht="12.75" x14ac:dyDescent="0.15">
      <c r="B4" s="4"/>
      <c r="C4" s="4"/>
      <c r="D4" s="4"/>
      <c r="E4" s="4"/>
      <c r="F4" s="4"/>
      <c r="G4" s="4"/>
      <c r="J4" s="12" t="s">
        <v>51</v>
      </c>
    </row>
    <row r="5" spans="2:10" s="4" customFormat="1" ht="12.75" x14ac:dyDescent="0.15">
      <c r="J5" s="13" t="s">
        <v>0</v>
      </c>
    </row>
    <row r="6" spans="2:10" s="32" customFormat="1" ht="12.75" x14ac:dyDescent="0.15">
      <c r="B6" s="29" t="s">
        <v>1</v>
      </c>
      <c r="C6" s="30"/>
      <c r="D6" s="30"/>
      <c r="E6" s="30"/>
      <c r="F6" s="30"/>
      <c r="G6" s="31"/>
      <c r="H6" s="43" t="s">
        <v>2</v>
      </c>
      <c r="I6" s="44"/>
      <c r="J6" s="44"/>
    </row>
    <row r="7" spans="2:10" s="11" customFormat="1" ht="12.75" x14ac:dyDescent="0.15">
      <c r="B7" s="14" t="s">
        <v>3</v>
      </c>
      <c r="C7" s="15" t="s">
        <v>4</v>
      </c>
      <c r="D7" s="15"/>
      <c r="E7" s="15"/>
      <c r="F7" s="15"/>
      <c r="G7" s="16"/>
      <c r="H7" s="17"/>
      <c r="I7" s="18"/>
      <c r="J7" s="18"/>
    </row>
    <row r="8" spans="2:10" s="11" customFormat="1" ht="12.75" x14ac:dyDescent="0.15">
      <c r="B8" s="14"/>
      <c r="C8" s="15" t="s">
        <v>5</v>
      </c>
      <c r="D8" s="15" t="s">
        <v>6</v>
      </c>
      <c r="E8" s="15"/>
      <c r="F8" s="15"/>
      <c r="G8" s="16"/>
      <c r="H8" s="17"/>
      <c r="I8" s="18"/>
      <c r="J8" s="18"/>
    </row>
    <row r="9" spans="2:10" s="11" customFormat="1" ht="12.75" x14ac:dyDescent="0.15">
      <c r="B9" s="14"/>
      <c r="C9" s="15"/>
      <c r="D9" s="15" t="s">
        <v>7</v>
      </c>
      <c r="E9" s="15"/>
      <c r="F9" s="15"/>
      <c r="G9" s="16"/>
      <c r="H9" s="34">
        <v>20000</v>
      </c>
      <c r="I9" s="18"/>
      <c r="J9" s="18"/>
    </row>
    <row r="10" spans="2:10" s="11" customFormat="1" ht="12.75" x14ac:dyDescent="0.15">
      <c r="B10" s="14"/>
      <c r="C10" s="15"/>
      <c r="D10" s="15" t="s">
        <v>21</v>
      </c>
      <c r="E10" s="15"/>
      <c r="F10" s="15"/>
      <c r="G10" s="16"/>
      <c r="H10" s="36">
        <v>10000</v>
      </c>
      <c r="I10" s="35">
        <f>SUM(H9:H10)</f>
        <v>30000</v>
      </c>
      <c r="J10" s="18"/>
    </row>
    <row r="11" spans="2:10" s="11" customFormat="1" ht="12.75" x14ac:dyDescent="0.15">
      <c r="B11" s="14"/>
      <c r="C11" s="15" t="s">
        <v>22</v>
      </c>
      <c r="D11" s="15" t="s">
        <v>8</v>
      </c>
      <c r="E11" s="15"/>
      <c r="F11" s="15"/>
      <c r="G11" s="16"/>
      <c r="H11" s="36">
        <v>100000</v>
      </c>
      <c r="I11" s="35">
        <f>SUM(H11)</f>
        <v>100000</v>
      </c>
      <c r="J11" s="18"/>
    </row>
    <row r="12" spans="2:10" s="11" customFormat="1" ht="12.75" x14ac:dyDescent="0.15">
      <c r="B12" s="14"/>
      <c r="C12" s="15" t="s">
        <v>23</v>
      </c>
      <c r="D12" s="15" t="s">
        <v>24</v>
      </c>
      <c r="E12" s="15"/>
      <c r="F12" s="15"/>
      <c r="G12" s="16"/>
      <c r="H12" s="17"/>
      <c r="I12" s="18"/>
      <c r="J12" s="18"/>
    </row>
    <row r="13" spans="2:10" s="11" customFormat="1" ht="12.75" x14ac:dyDescent="0.15">
      <c r="B13" s="14"/>
      <c r="C13" s="15"/>
      <c r="D13" s="15" t="s">
        <v>52</v>
      </c>
      <c r="E13" s="15"/>
      <c r="F13" s="15"/>
      <c r="G13" s="16"/>
      <c r="H13" s="36">
        <v>600000</v>
      </c>
      <c r="I13" s="35">
        <f>SUM(H13)</f>
        <v>600000</v>
      </c>
      <c r="J13" s="18"/>
    </row>
    <row r="14" spans="2:10" s="11" customFormat="1" ht="12.75" x14ac:dyDescent="0.15">
      <c r="B14" s="14"/>
      <c r="C14" s="15" t="s">
        <v>25</v>
      </c>
      <c r="D14" s="15" t="s">
        <v>26</v>
      </c>
      <c r="E14" s="15"/>
      <c r="F14" s="15"/>
      <c r="G14" s="16"/>
      <c r="H14" s="17"/>
      <c r="I14" s="18"/>
      <c r="J14" s="18"/>
    </row>
    <row r="15" spans="2:10" s="11" customFormat="1" ht="12.75" x14ac:dyDescent="0.15">
      <c r="B15" s="14"/>
      <c r="C15" s="15"/>
      <c r="D15" s="15" t="s">
        <v>75</v>
      </c>
      <c r="E15" s="15"/>
      <c r="F15" s="15"/>
      <c r="G15" s="16"/>
      <c r="H15" s="34">
        <v>600000</v>
      </c>
      <c r="I15" s="18"/>
      <c r="J15" s="18"/>
    </row>
    <row r="16" spans="2:10" s="11" customFormat="1" ht="12.75" x14ac:dyDescent="0.15">
      <c r="B16" s="14"/>
      <c r="C16" s="15"/>
      <c r="D16" s="15" t="s">
        <v>76</v>
      </c>
      <c r="E16" s="15"/>
      <c r="F16" s="15"/>
      <c r="G16" s="16"/>
      <c r="H16" s="34">
        <v>120000</v>
      </c>
      <c r="I16" s="18"/>
      <c r="J16" s="18"/>
    </row>
    <row r="17" spans="2:10" s="11" customFormat="1" ht="12.75" x14ac:dyDescent="0.15">
      <c r="B17" s="14"/>
      <c r="C17" s="15"/>
      <c r="D17" s="15" t="s">
        <v>77</v>
      </c>
      <c r="E17" s="15"/>
      <c r="F17" s="15"/>
      <c r="G17" s="16"/>
      <c r="H17" s="34">
        <v>120000</v>
      </c>
      <c r="I17" s="18"/>
      <c r="J17" s="18"/>
    </row>
    <row r="18" spans="2:10" s="11" customFormat="1" ht="12.75" x14ac:dyDescent="0.15">
      <c r="B18" s="14"/>
      <c r="C18" s="15"/>
      <c r="D18" s="15" t="s">
        <v>74</v>
      </c>
      <c r="E18" s="15"/>
      <c r="F18" s="15"/>
      <c r="G18" s="16"/>
      <c r="H18" s="36">
        <v>50000</v>
      </c>
      <c r="I18" s="35">
        <f>SUM(H15:H18)</f>
        <v>890000</v>
      </c>
      <c r="J18" s="18"/>
    </row>
    <row r="19" spans="2:10" s="11" customFormat="1" ht="12.75" x14ac:dyDescent="0.15">
      <c r="B19" s="14"/>
      <c r="C19" s="15"/>
      <c r="D19" s="15"/>
      <c r="E19" s="15"/>
      <c r="F19" s="15"/>
      <c r="G19" s="16"/>
      <c r="H19" s="34"/>
      <c r="I19" s="35"/>
      <c r="J19" s="18"/>
    </row>
    <row r="20" spans="2:10" s="11" customFormat="1" ht="12.75" x14ac:dyDescent="0.15">
      <c r="B20" s="14"/>
      <c r="C20" s="15" t="s">
        <v>27</v>
      </c>
      <c r="D20" s="15" t="s">
        <v>28</v>
      </c>
      <c r="E20" s="15"/>
      <c r="F20" s="15"/>
      <c r="G20" s="16"/>
      <c r="H20" s="17"/>
      <c r="I20" s="18"/>
      <c r="J20" s="18"/>
    </row>
    <row r="21" spans="2:10" s="11" customFormat="1" ht="12.75" x14ac:dyDescent="0.15">
      <c r="B21" s="14"/>
      <c r="C21" s="15"/>
      <c r="D21" s="15" t="s">
        <v>9</v>
      </c>
      <c r="E21" s="15"/>
      <c r="F21" s="15"/>
      <c r="G21" s="16"/>
      <c r="H21" s="40">
        <v>0</v>
      </c>
      <c r="I21" s="18"/>
      <c r="J21" s="18"/>
    </row>
    <row r="22" spans="2:10" s="11" customFormat="1" ht="12.75" x14ac:dyDescent="0.15">
      <c r="B22" s="14"/>
      <c r="C22" s="15"/>
      <c r="D22" s="15" t="s">
        <v>71</v>
      </c>
      <c r="E22" s="15"/>
      <c r="F22" s="15"/>
      <c r="G22" s="16"/>
      <c r="H22" s="40">
        <v>0</v>
      </c>
      <c r="I22" s="18"/>
      <c r="J22" s="18"/>
    </row>
    <row r="23" spans="2:10" s="11" customFormat="1" ht="12.75" x14ac:dyDescent="0.15">
      <c r="B23" s="14"/>
      <c r="C23" s="15"/>
      <c r="D23" s="15" t="s">
        <v>29</v>
      </c>
      <c r="E23" s="15"/>
      <c r="F23" s="15"/>
      <c r="G23" s="16"/>
      <c r="H23" s="36">
        <v>20000</v>
      </c>
      <c r="I23" s="36">
        <f>SUM(H21:H23)</f>
        <v>20000</v>
      </c>
      <c r="J23" s="18"/>
    </row>
    <row r="24" spans="2:10" s="11" customFormat="1" ht="12.75" x14ac:dyDescent="0.15">
      <c r="B24" s="14"/>
      <c r="C24" s="15" t="s">
        <v>30</v>
      </c>
      <c r="D24" s="15"/>
      <c r="E24" s="15"/>
      <c r="F24" s="15"/>
      <c r="G24" s="16"/>
      <c r="H24" s="17"/>
      <c r="I24" s="18"/>
      <c r="J24" s="35">
        <f>SUM(I10:I23)</f>
        <v>1640000</v>
      </c>
    </row>
    <row r="25" spans="2:10" s="11" customFormat="1" ht="12.75" x14ac:dyDescent="0.15">
      <c r="B25" s="14" t="s">
        <v>31</v>
      </c>
      <c r="C25" s="15" t="s">
        <v>10</v>
      </c>
      <c r="D25" s="15"/>
      <c r="E25" s="15"/>
      <c r="F25" s="15"/>
      <c r="G25" s="16"/>
      <c r="H25" s="17"/>
      <c r="I25" s="18"/>
      <c r="J25" s="18"/>
    </row>
    <row r="26" spans="2:10" s="11" customFormat="1" ht="12.75" x14ac:dyDescent="0.15">
      <c r="B26" s="14"/>
      <c r="C26" s="15" t="s">
        <v>32</v>
      </c>
      <c r="D26" s="15" t="s">
        <v>33</v>
      </c>
      <c r="E26" s="15"/>
      <c r="F26" s="15"/>
      <c r="G26" s="16"/>
      <c r="H26" s="17"/>
      <c r="I26" s="18"/>
      <c r="J26" s="18"/>
    </row>
    <row r="27" spans="2:10" s="11" customFormat="1" ht="12.75" x14ac:dyDescent="0.15">
      <c r="B27" s="14"/>
      <c r="D27" s="48" t="s">
        <v>34</v>
      </c>
      <c r="E27" s="48"/>
      <c r="F27" s="15" t="s">
        <v>35</v>
      </c>
      <c r="G27" s="16"/>
      <c r="H27" s="17"/>
      <c r="I27" s="18"/>
      <c r="J27" s="18"/>
    </row>
    <row r="28" spans="2:10" s="11" customFormat="1" ht="12.75" x14ac:dyDescent="0.15">
      <c r="B28" s="14"/>
      <c r="C28" s="15"/>
      <c r="F28" s="15" t="s">
        <v>11</v>
      </c>
      <c r="G28" s="16"/>
      <c r="H28" s="34"/>
      <c r="I28" s="18"/>
      <c r="J28" s="18"/>
    </row>
    <row r="29" spans="2:10" s="11" customFormat="1" ht="12.75" x14ac:dyDescent="0.15">
      <c r="B29" s="14"/>
      <c r="C29" s="15"/>
      <c r="F29" s="15" t="s">
        <v>12</v>
      </c>
      <c r="G29" s="16"/>
      <c r="H29" s="34">
        <v>0</v>
      </c>
      <c r="I29" s="18"/>
      <c r="J29" s="18"/>
    </row>
    <row r="30" spans="2:10" s="11" customFormat="1" ht="12.75" x14ac:dyDescent="0.15">
      <c r="B30" s="14"/>
      <c r="C30" s="15"/>
      <c r="F30" s="15" t="s">
        <v>53</v>
      </c>
      <c r="G30" s="16"/>
      <c r="H30" s="34">
        <v>400000</v>
      </c>
      <c r="I30" s="18"/>
      <c r="J30" s="18"/>
    </row>
    <row r="31" spans="2:10" s="11" customFormat="1" ht="12.75" x14ac:dyDescent="0.15">
      <c r="B31" s="14"/>
      <c r="C31" s="15"/>
      <c r="F31" s="15" t="s">
        <v>13</v>
      </c>
      <c r="G31" s="16"/>
      <c r="H31" s="37">
        <f>SUM(H28:H30)</f>
        <v>400000</v>
      </c>
      <c r="I31" s="18"/>
      <c r="J31" s="18"/>
    </row>
    <row r="32" spans="2:10" s="11" customFormat="1" ht="12.75" x14ac:dyDescent="0.15">
      <c r="B32" s="14"/>
      <c r="D32" s="48" t="s">
        <v>36</v>
      </c>
      <c r="E32" s="48"/>
      <c r="F32" s="15" t="s">
        <v>37</v>
      </c>
      <c r="G32" s="16"/>
      <c r="H32" s="17"/>
      <c r="I32" s="18"/>
      <c r="J32" s="18"/>
    </row>
    <row r="33" spans="2:10" s="11" customFormat="1" ht="12.75" x14ac:dyDescent="0.15">
      <c r="B33" s="14"/>
      <c r="C33" s="15"/>
      <c r="E33" s="15"/>
      <c r="F33" s="15" t="s">
        <v>54</v>
      </c>
      <c r="G33" s="16"/>
      <c r="H33" s="34">
        <v>60000</v>
      </c>
      <c r="I33" s="18"/>
      <c r="J33" s="18"/>
    </row>
    <row r="34" spans="2:10" s="11" customFormat="1" ht="12.75" x14ac:dyDescent="0.15">
      <c r="B34" s="14"/>
      <c r="C34" s="15"/>
      <c r="E34" s="15"/>
      <c r="F34" s="15" t="s">
        <v>14</v>
      </c>
      <c r="G34" s="16"/>
      <c r="H34" s="34">
        <v>20000</v>
      </c>
      <c r="I34" s="18"/>
      <c r="J34" s="18"/>
    </row>
    <row r="35" spans="2:10" s="11" customFormat="1" ht="12.75" x14ac:dyDescent="0.15">
      <c r="B35" s="14"/>
      <c r="C35" s="15"/>
      <c r="E35" s="15"/>
      <c r="F35" s="15" t="s">
        <v>55</v>
      </c>
      <c r="G35" s="16"/>
      <c r="H35" s="34">
        <v>5000</v>
      </c>
      <c r="I35" s="18"/>
      <c r="J35" s="18"/>
    </row>
    <row r="36" spans="2:10" s="11" customFormat="1" ht="12.75" x14ac:dyDescent="0.15">
      <c r="B36" s="14"/>
      <c r="C36" s="15"/>
      <c r="E36" s="15"/>
      <c r="F36" s="15" t="s">
        <v>59</v>
      </c>
      <c r="G36" s="16"/>
      <c r="H36" s="34">
        <v>10000</v>
      </c>
      <c r="I36" s="18"/>
      <c r="J36" s="18"/>
    </row>
    <row r="37" spans="2:10" s="11" customFormat="1" ht="12.75" x14ac:dyDescent="0.15">
      <c r="B37" s="14"/>
      <c r="C37" s="15"/>
      <c r="E37" s="15"/>
      <c r="F37" s="15" t="s">
        <v>57</v>
      </c>
      <c r="G37" s="16"/>
      <c r="H37" s="34">
        <v>300000</v>
      </c>
      <c r="I37" s="18"/>
      <c r="J37" s="18"/>
    </row>
    <row r="38" spans="2:10" s="11" customFormat="1" ht="12.75" x14ac:dyDescent="0.15">
      <c r="B38" s="14"/>
      <c r="C38" s="15"/>
      <c r="E38" s="15"/>
      <c r="F38" s="15" t="s">
        <v>58</v>
      </c>
      <c r="G38" s="16"/>
      <c r="H38" s="34">
        <v>100000</v>
      </c>
      <c r="I38" s="18"/>
      <c r="J38" s="18"/>
    </row>
    <row r="39" spans="2:10" s="11" customFormat="1" ht="12.75" x14ac:dyDescent="0.15">
      <c r="B39" s="14"/>
      <c r="C39" s="15"/>
      <c r="E39" s="15"/>
      <c r="F39" s="15" t="s">
        <v>61</v>
      </c>
      <c r="G39" s="16"/>
      <c r="H39" s="34">
        <v>50000</v>
      </c>
      <c r="I39" s="18"/>
      <c r="J39" s="18"/>
    </row>
    <row r="40" spans="2:10" s="11" customFormat="1" ht="12.75" x14ac:dyDescent="0.15">
      <c r="B40" s="14"/>
      <c r="C40" s="15"/>
      <c r="E40" s="15"/>
      <c r="F40" s="15" t="s">
        <v>56</v>
      </c>
      <c r="G40" s="16"/>
      <c r="H40" s="34">
        <v>10000</v>
      </c>
      <c r="I40" s="18"/>
      <c r="J40" s="18"/>
    </row>
    <row r="41" spans="2:10" s="11" customFormat="1" ht="12.75" x14ac:dyDescent="0.15">
      <c r="B41" s="14"/>
      <c r="C41" s="15"/>
      <c r="E41" s="15"/>
      <c r="F41" s="15" t="s">
        <v>60</v>
      </c>
      <c r="G41" s="16"/>
      <c r="H41" s="34">
        <v>5000</v>
      </c>
      <c r="I41" s="18"/>
      <c r="J41" s="18"/>
    </row>
    <row r="42" spans="2:10" s="11" customFormat="1" ht="12.75" x14ac:dyDescent="0.15">
      <c r="B42" s="14"/>
      <c r="C42" s="15"/>
      <c r="E42" s="15"/>
      <c r="F42" s="15" t="s">
        <v>62</v>
      </c>
      <c r="G42" s="16"/>
      <c r="H42" s="34">
        <v>20000</v>
      </c>
      <c r="I42" s="18"/>
      <c r="J42" s="18"/>
    </row>
    <row r="43" spans="2:10" s="11" customFormat="1" ht="12.75" x14ac:dyDescent="0.15">
      <c r="B43" s="14"/>
      <c r="C43" s="15"/>
      <c r="E43" s="15"/>
      <c r="F43" s="15" t="s">
        <v>63</v>
      </c>
      <c r="G43" s="16"/>
      <c r="H43" s="34">
        <v>5000</v>
      </c>
      <c r="I43" s="18"/>
      <c r="J43" s="18"/>
    </row>
    <row r="44" spans="2:10" s="11" customFormat="1" ht="12.75" x14ac:dyDescent="0.15">
      <c r="B44" s="14"/>
      <c r="C44" s="15"/>
      <c r="E44" s="15"/>
      <c r="F44" s="15" t="s">
        <v>64</v>
      </c>
      <c r="G44" s="16"/>
      <c r="H44" s="34">
        <v>1000</v>
      </c>
      <c r="I44" s="18"/>
      <c r="J44" s="18"/>
    </row>
    <row r="45" spans="2:10" s="11" customFormat="1" ht="12.75" x14ac:dyDescent="0.15">
      <c r="B45" s="14"/>
      <c r="C45" s="15"/>
      <c r="E45" s="15"/>
      <c r="F45" s="15" t="s">
        <v>15</v>
      </c>
      <c r="G45" s="16"/>
      <c r="H45" s="37">
        <f>SUM(H33:H44)</f>
        <v>586000</v>
      </c>
      <c r="I45" s="18"/>
      <c r="J45" s="18"/>
    </row>
    <row r="46" spans="2:10" s="11" customFormat="1" ht="12.75" x14ac:dyDescent="0.15">
      <c r="B46" s="14"/>
      <c r="C46" s="15"/>
      <c r="D46" s="11" t="s">
        <v>38</v>
      </c>
      <c r="E46" s="15"/>
      <c r="F46" s="15"/>
      <c r="G46" s="16"/>
      <c r="H46" s="17"/>
      <c r="I46" s="35">
        <f>H31+H45</f>
        <v>986000</v>
      </c>
      <c r="J46" s="18"/>
    </row>
    <row r="47" spans="2:10" s="11" customFormat="1" ht="12.75" x14ac:dyDescent="0.15">
      <c r="B47" s="14"/>
      <c r="C47" s="15" t="s">
        <v>22</v>
      </c>
      <c r="D47" s="15" t="s">
        <v>39</v>
      </c>
      <c r="E47" s="15"/>
      <c r="F47" s="15"/>
      <c r="G47" s="16"/>
      <c r="H47" s="17"/>
      <c r="I47" s="18"/>
      <c r="J47" s="18"/>
    </row>
    <row r="48" spans="2:10" s="11" customFormat="1" ht="12.75" x14ac:dyDescent="0.15">
      <c r="B48" s="14"/>
      <c r="C48" s="15"/>
      <c r="D48" s="48" t="s">
        <v>34</v>
      </c>
      <c r="E48" s="48"/>
      <c r="F48" s="15" t="s">
        <v>35</v>
      </c>
      <c r="G48" s="16"/>
      <c r="H48" s="34"/>
      <c r="I48" s="18"/>
      <c r="J48" s="18"/>
    </row>
    <row r="49" spans="2:10" s="11" customFormat="1" ht="12.75" x14ac:dyDescent="0.15">
      <c r="B49" s="14"/>
      <c r="C49" s="15"/>
      <c r="D49" s="33"/>
      <c r="E49" s="33"/>
      <c r="F49" s="15" t="s">
        <v>11</v>
      </c>
      <c r="G49" s="16"/>
      <c r="H49" s="34">
        <v>200000</v>
      </c>
      <c r="I49" s="18"/>
      <c r="J49" s="18"/>
    </row>
    <row r="50" spans="2:10" s="11" customFormat="1" ht="12.75" x14ac:dyDescent="0.15">
      <c r="B50" s="14"/>
      <c r="C50" s="15"/>
      <c r="E50" s="15"/>
      <c r="F50" s="15" t="s">
        <v>12</v>
      </c>
      <c r="G50" s="16"/>
      <c r="H50" s="34">
        <v>0</v>
      </c>
      <c r="I50" s="18"/>
      <c r="J50" s="18"/>
    </row>
    <row r="51" spans="2:10" s="11" customFormat="1" ht="12.75" x14ac:dyDescent="0.15">
      <c r="B51" s="14"/>
      <c r="C51" s="15"/>
      <c r="E51" s="15"/>
      <c r="F51" s="15" t="s">
        <v>13</v>
      </c>
      <c r="G51" s="16"/>
      <c r="H51" s="37">
        <f>SUM(H48:H50)</f>
        <v>200000</v>
      </c>
      <c r="I51" s="18"/>
      <c r="J51" s="18"/>
    </row>
    <row r="52" spans="2:10" s="11" customFormat="1" ht="12.75" x14ac:dyDescent="0.15">
      <c r="B52" s="14"/>
      <c r="C52" s="15"/>
      <c r="D52" s="48" t="s">
        <v>36</v>
      </c>
      <c r="E52" s="48"/>
      <c r="F52" s="15" t="s">
        <v>37</v>
      </c>
      <c r="G52" s="16"/>
      <c r="H52" s="17"/>
      <c r="I52" s="18"/>
      <c r="J52" s="18"/>
    </row>
    <row r="53" spans="2:10" s="11" customFormat="1" ht="12.75" x14ac:dyDescent="0.15">
      <c r="B53" s="14"/>
      <c r="C53" s="15"/>
      <c r="E53" s="15"/>
      <c r="F53" s="15" t="s">
        <v>54</v>
      </c>
      <c r="G53" s="16"/>
      <c r="H53" s="34">
        <v>10000</v>
      </c>
      <c r="I53" s="18"/>
      <c r="J53" s="18"/>
    </row>
    <row r="54" spans="2:10" s="11" customFormat="1" ht="12.75" x14ac:dyDescent="0.15">
      <c r="B54" s="14"/>
      <c r="C54" s="15"/>
      <c r="E54" s="15"/>
      <c r="F54" s="15" t="s">
        <v>14</v>
      </c>
      <c r="G54" s="16"/>
      <c r="H54" s="34">
        <v>10000</v>
      </c>
      <c r="I54" s="18"/>
      <c r="J54" s="18"/>
    </row>
    <row r="55" spans="2:10" s="11" customFormat="1" ht="12.75" x14ac:dyDescent="0.15">
      <c r="B55" s="14"/>
      <c r="C55" s="15"/>
      <c r="E55" s="15"/>
      <c r="F55" s="15" t="s">
        <v>66</v>
      </c>
      <c r="G55" s="16"/>
      <c r="H55" s="34">
        <v>20000</v>
      </c>
      <c r="I55" s="18"/>
      <c r="J55" s="18"/>
    </row>
    <row r="56" spans="2:10" s="11" customFormat="1" ht="12.75" x14ac:dyDescent="0.15">
      <c r="B56" s="14"/>
      <c r="C56" s="15"/>
      <c r="E56" s="15"/>
      <c r="F56" s="15" t="s">
        <v>65</v>
      </c>
      <c r="G56" s="16"/>
      <c r="H56" s="34">
        <v>180000</v>
      </c>
      <c r="I56" s="18"/>
      <c r="J56" s="18"/>
    </row>
    <row r="57" spans="2:10" s="11" customFormat="1" ht="12.75" x14ac:dyDescent="0.15">
      <c r="B57" s="14"/>
      <c r="C57" s="15"/>
      <c r="E57" s="15"/>
      <c r="F57" s="15" t="s">
        <v>70</v>
      </c>
      <c r="G57" s="16"/>
      <c r="H57" s="34">
        <v>0</v>
      </c>
      <c r="I57" s="18"/>
      <c r="J57" s="18"/>
    </row>
    <row r="58" spans="2:10" s="11" customFormat="1" ht="12.75" x14ac:dyDescent="0.15">
      <c r="B58" s="14"/>
      <c r="C58" s="15"/>
      <c r="E58" s="15"/>
      <c r="F58" s="15" t="s">
        <v>67</v>
      </c>
      <c r="G58" s="16"/>
      <c r="H58" s="34">
        <v>10000</v>
      </c>
      <c r="I58" s="18"/>
      <c r="J58" s="18"/>
    </row>
    <row r="59" spans="2:10" s="11" customFormat="1" ht="12.75" x14ac:dyDescent="0.15">
      <c r="B59" s="14"/>
      <c r="C59" s="15"/>
      <c r="E59" s="15"/>
      <c r="F59" s="15" t="s">
        <v>68</v>
      </c>
      <c r="G59" s="16"/>
      <c r="H59" s="34">
        <v>5000</v>
      </c>
      <c r="I59" s="18"/>
      <c r="J59" s="18"/>
    </row>
    <row r="60" spans="2:10" s="11" customFormat="1" ht="12.75" x14ac:dyDescent="0.15">
      <c r="B60" s="14"/>
      <c r="C60" s="15"/>
      <c r="E60" s="15"/>
      <c r="F60" s="15" t="s">
        <v>62</v>
      </c>
      <c r="G60" s="16"/>
      <c r="H60" s="34">
        <v>5000</v>
      </c>
      <c r="I60" s="18"/>
      <c r="J60" s="18"/>
    </row>
    <row r="61" spans="2:10" s="11" customFormat="1" ht="12.75" x14ac:dyDescent="0.15">
      <c r="B61" s="14"/>
      <c r="C61" s="15"/>
      <c r="E61" s="15"/>
      <c r="F61" s="15" t="s">
        <v>64</v>
      </c>
      <c r="G61" s="16"/>
      <c r="H61" s="34">
        <v>2000</v>
      </c>
      <c r="I61" s="18"/>
      <c r="J61" s="18"/>
    </row>
    <row r="62" spans="2:10" s="11" customFormat="1" ht="12.75" x14ac:dyDescent="0.15">
      <c r="B62" s="14"/>
      <c r="C62" s="15"/>
      <c r="E62" s="15"/>
      <c r="F62" s="15" t="s">
        <v>63</v>
      </c>
      <c r="G62" s="16"/>
      <c r="H62" s="34">
        <v>2000</v>
      </c>
      <c r="I62" s="18"/>
      <c r="J62" s="18"/>
    </row>
    <row r="63" spans="2:10" s="11" customFormat="1" ht="12.75" x14ac:dyDescent="0.15">
      <c r="B63" s="14"/>
      <c r="C63" s="15"/>
      <c r="E63" s="15"/>
      <c r="F63" s="15" t="s">
        <v>15</v>
      </c>
      <c r="G63" s="16"/>
      <c r="H63" s="37">
        <f>SUM(H53:H62)</f>
        <v>244000</v>
      </c>
      <c r="I63" s="18"/>
      <c r="J63" s="18"/>
    </row>
    <row r="64" spans="2:10" s="11" customFormat="1" ht="12.75" x14ac:dyDescent="0.15">
      <c r="B64" s="14"/>
      <c r="C64" s="15"/>
      <c r="D64" s="15" t="s">
        <v>16</v>
      </c>
      <c r="E64" s="15"/>
      <c r="G64" s="16"/>
      <c r="H64" s="17"/>
      <c r="I64" s="36">
        <f>H51+H63</f>
        <v>444000</v>
      </c>
      <c r="J64" s="18"/>
    </row>
    <row r="65" spans="2:11" s="11" customFormat="1" ht="12.75" x14ac:dyDescent="0.15">
      <c r="B65" s="14"/>
      <c r="C65" s="15" t="s">
        <v>17</v>
      </c>
      <c r="E65" s="15"/>
      <c r="F65" s="15"/>
      <c r="G65" s="16"/>
      <c r="H65" s="17"/>
      <c r="I65" s="18"/>
      <c r="J65" s="36">
        <f>I46+I64</f>
        <v>1430000</v>
      </c>
    </row>
    <row r="66" spans="2:11" s="11" customFormat="1" ht="12.75" x14ac:dyDescent="0.15">
      <c r="B66" s="14"/>
      <c r="D66" s="15" t="s">
        <v>18</v>
      </c>
      <c r="E66" s="15"/>
      <c r="F66" s="15"/>
      <c r="G66" s="16"/>
      <c r="H66" s="17"/>
      <c r="I66" s="20"/>
      <c r="J66" s="38">
        <f>J24-J65</f>
        <v>210000</v>
      </c>
    </row>
    <row r="67" spans="2:11" s="11" customFormat="1" ht="12.75" x14ac:dyDescent="0.15">
      <c r="B67" s="14" t="s">
        <v>40</v>
      </c>
      <c r="C67" s="15" t="s">
        <v>41</v>
      </c>
      <c r="D67" s="15"/>
      <c r="E67" s="15"/>
      <c r="F67" s="15"/>
      <c r="G67" s="16"/>
      <c r="H67" s="17"/>
      <c r="I67" s="18"/>
      <c r="J67" s="18"/>
    </row>
    <row r="68" spans="2:11" s="11" customFormat="1" ht="12.75" x14ac:dyDescent="0.15">
      <c r="B68" s="14"/>
      <c r="C68" s="15" t="s">
        <v>32</v>
      </c>
      <c r="D68" s="15" t="s">
        <v>42</v>
      </c>
      <c r="E68" s="15"/>
      <c r="F68" s="15"/>
      <c r="G68" s="16"/>
      <c r="H68" s="17"/>
      <c r="I68" s="19">
        <v>0</v>
      </c>
      <c r="J68" s="18"/>
    </row>
    <row r="69" spans="2:11" s="11" customFormat="1" ht="12.75" x14ac:dyDescent="0.15">
      <c r="B69" s="14"/>
      <c r="C69" s="15" t="s">
        <v>43</v>
      </c>
      <c r="E69" s="15"/>
      <c r="F69" s="15"/>
      <c r="G69" s="16"/>
      <c r="H69" s="17"/>
      <c r="I69" s="18"/>
      <c r="J69" s="18">
        <v>0</v>
      </c>
    </row>
    <row r="70" spans="2:11" s="11" customFormat="1" ht="12.75" x14ac:dyDescent="0.15">
      <c r="B70" s="14" t="s">
        <v>44</v>
      </c>
      <c r="C70" s="15" t="s">
        <v>45</v>
      </c>
      <c r="D70" s="15"/>
      <c r="E70" s="15"/>
      <c r="F70" s="15"/>
      <c r="G70" s="16"/>
      <c r="H70" s="17"/>
      <c r="I70" s="18"/>
      <c r="J70" s="18"/>
    </row>
    <row r="71" spans="2:11" s="11" customFormat="1" ht="12.75" x14ac:dyDescent="0.15">
      <c r="B71" s="14"/>
      <c r="C71" s="15" t="s">
        <v>32</v>
      </c>
      <c r="D71" s="15" t="s">
        <v>46</v>
      </c>
      <c r="E71" s="15"/>
      <c r="F71" s="15"/>
      <c r="G71" s="16"/>
      <c r="H71" s="17"/>
      <c r="I71" s="19">
        <v>0</v>
      </c>
      <c r="J71" s="18"/>
    </row>
    <row r="72" spans="2:11" s="11" customFormat="1" ht="12.75" x14ac:dyDescent="0.15">
      <c r="B72" s="14"/>
      <c r="C72" s="15" t="s">
        <v>47</v>
      </c>
      <c r="E72" s="15"/>
      <c r="F72" s="15"/>
      <c r="G72" s="16"/>
      <c r="H72" s="17"/>
      <c r="I72" s="18"/>
      <c r="J72" s="19">
        <v>0</v>
      </c>
    </row>
    <row r="73" spans="2:11" s="11" customFormat="1" ht="12.75" x14ac:dyDescent="0.15">
      <c r="B73" s="14"/>
      <c r="C73" s="15"/>
      <c r="D73" s="15" t="s">
        <v>19</v>
      </c>
      <c r="E73" s="15"/>
      <c r="F73" s="15"/>
      <c r="G73" s="16"/>
      <c r="H73" s="17"/>
      <c r="I73" s="18"/>
      <c r="J73" s="35">
        <f>J66+J69+J72</f>
        <v>210000</v>
      </c>
    </row>
    <row r="74" spans="2:11" s="11" customFormat="1" ht="12.75" x14ac:dyDescent="0.15">
      <c r="B74" s="14"/>
      <c r="C74" s="15"/>
      <c r="D74" s="15" t="s">
        <v>48</v>
      </c>
      <c r="E74" s="15"/>
      <c r="F74" s="15"/>
      <c r="G74" s="16"/>
      <c r="H74" s="17"/>
      <c r="I74" s="18"/>
      <c r="J74" s="36">
        <v>-1200509</v>
      </c>
    </row>
    <row r="75" spans="2:11" s="11" customFormat="1" ht="13.5" thickBot="1" x14ac:dyDescent="0.2">
      <c r="B75" s="21"/>
      <c r="C75" s="22"/>
      <c r="D75" s="22" t="s">
        <v>49</v>
      </c>
      <c r="E75" s="22"/>
      <c r="F75" s="22"/>
      <c r="G75" s="23"/>
      <c r="H75" s="24"/>
      <c r="I75" s="19"/>
      <c r="J75" s="39">
        <f>J73+J74</f>
        <v>-990509</v>
      </c>
    </row>
    <row r="76" spans="2:11" s="11" customFormat="1" ht="14.25" thickTop="1" x14ac:dyDescent="0.15">
      <c r="B76" s="25" t="s">
        <v>20</v>
      </c>
      <c r="C76" s="26"/>
      <c r="D76" s="26"/>
      <c r="E76" s="26"/>
      <c r="F76" s="26"/>
      <c r="G76" s="26"/>
      <c r="H76" s="27"/>
      <c r="I76" s="28"/>
      <c r="J76" s="27"/>
    </row>
    <row r="77" spans="2:11" ht="12.95" customHeight="1" x14ac:dyDescent="0.15">
      <c r="B77" s="1"/>
      <c r="C77" s="1"/>
      <c r="D77" s="1"/>
      <c r="E77" s="1"/>
      <c r="F77" s="1"/>
      <c r="G77" s="1"/>
      <c r="H77" s="2"/>
      <c r="I77" s="2"/>
      <c r="J77" s="2"/>
      <c r="K77" s="2"/>
    </row>
    <row r="78" spans="2:11" ht="34.15" customHeight="1" x14ac:dyDescent="0.15">
      <c r="B78" s="1"/>
      <c r="C78" s="1"/>
      <c r="D78" s="1"/>
      <c r="E78" s="1"/>
      <c r="F78" s="1"/>
      <c r="G78" s="1"/>
      <c r="H78" s="2"/>
      <c r="I78" s="2"/>
      <c r="J78" s="2"/>
      <c r="K78" s="2"/>
    </row>
    <row r="79" spans="2:11" ht="49.15" customHeight="1" x14ac:dyDescent="0.15">
      <c r="B79" s="45" t="s">
        <v>50</v>
      </c>
      <c r="C79" s="46"/>
      <c r="D79" s="46"/>
      <c r="E79" s="46"/>
      <c r="F79" s="46"/>
      <c r="G79" s="46"/>
      <c r="H79" s="46"/>
      <c r="I79" s="46"/>
      <c r="J79" s="47"/>
      <c r="K79" s="5"/>
    </row>
    <row r="80" spans="2:11" ht="5.85" customHeight="1" x14ac:dyDescent="0.15">
      <c r="B80" s="6"/>
      <c r="C80" s="7"/>
      <c r="D80" s="7"/>
      <c r="E80" s="7"/>
      <c r="F80" s="7"/>
      <c r="G80" s="7"/>
      <c r="H80" s="8"/>
      <c r="I80" s="8"/>
      <c r="J80" s="9"/>
    </row>
  </sheetData>
  <mergeCells count="8">
    <mergeCell ref="B2:J2"/>
    <mergeCell ref="B3:J3"/>
    <mergeCell ref="H6:J6"/>
    <mergeCell ref="B79:J79"/>
    <mergeCell ref="D27:E27"/>
    <mergeCell ref="D52:E52"/>
    <mergeCell ref="D48:E48"/>
    <mergeCell ref="D32:E32"/>
  </mergeCells>
  <phoneticPr fontId="1"/>
  <printOptions horizontalCentered="1" verticalCentered="1"/>
  <pageMargins left="0.51181102362204722" right="0.51181102362204722" top="0.51181102362204722" bottom="0.51181102362204722" header="0.51181102362204722" footer="0.19685039370078741"/>
  <pageSetup paperSize="9" scale="85" firstPageNumber="40" orientation="portrait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活動予算書</vt:lpstr>
      <vt:lpstr>活動予算書!Print_Area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NANTAN-C-04</cp:lastModifiedBy>
  <cp:lastPrinted>2018-04-16T10:02:37Z</cp:lastPrinted>
  <dcterms:created xsi:type="dcterms:W3CDTF">2011-12-02T00:43:57Z</dcterms:created>
  <dcterms:modified xsi:type="dcterms:W3CDTF">2020-04-10T06:50:51Z</dcterms:modified>
</cp:coreProperties>
</file>