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9A03572-54D7-4916-AAD9-364E43EF78C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【様式2-1】スコア公表様式（全体表）＜作成用＞" sheetId="4" r:id="rId1"/>
    <sheet name="【様式2-2】スコア公表様式（実績）&lt;作成用&gt;" sheetId="5" r:id="rId2"/>
  </sheets>
  <definedNames>
    <definedName name="_xlnm.Print_Area" localSheetId="0">'【様式2-1】スコア公表様式（全体表）＜作成用＞'!$A$1:$V$57</definedName>
    <definedName name="_xlnm.Print_Area" localSheetId="1">'【様式2-2】スコア公表様式（実績）&lt;作成用&gt;'!$A$1:$AS$85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<sst xmlns="http://schemas.openxmlformats.org/spreadsheetml/2006/main" count="409" uniqueCount="212">
  <si>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</si>
  <si>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</si>
  <si>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</si>
  <si>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</si>
  <si>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</si>
  <si>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</si>
  <si>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管理者名</t>
    <rPh sb="0" eb="4">
      <t>カンリシャメイ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</si>
  <si>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</si>
  <si>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</si>
  <si>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様式２－１</t>
    <rPh sb="0" eb="2">
      <t>ヨウシキ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</si>
  <si>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</si>
  <si>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（Ⅰ）労働時間</t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</si>
  <si>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</si>
  <si>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</si>
  <si>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　</t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</si>
  <si>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</si>
  <si>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</si>
  <si>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</si>
  <si>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</si>
  <si>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</si>
  <si>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</si>
  <si>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</si>
  <si>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</si>
  <si>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　　　１回の場合</t>
    <rPh sb="4" eb="5">
      <t>カイ</t>
    </rPh>
    <rPh sb="6" eb="8">
      <t>バアイ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</si>
  <si>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</si>
  <si>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</si>
  <si>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</si>
  <si>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</si>
  <si>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</si>
  <si>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点</t>
    <rPh sb="0" eb="1">
      <t>テン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</si>
  <si>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</si>
  <si>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</si>
  <si>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</si>
  <si>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（Ⅱ）生産活動</t>
    <rPh sb="3" eb="5">
      <t>セイサン</t>
    </rPh>
    <rPh sb="5" eb="7">
      <t>カツドウ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</si>
  <si>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</si>
  <si>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</si>
  <si>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</si>
  <si>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</si>
  <si>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</si>
  <si>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</si>
  <si>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⑥ピアサポーターの配置</t>
    <rPh sb="9" eb="11">
      <t>ハイチ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</si>
  <si>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</si>
  <si>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</si>
  <si>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</si>
  <si>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</si>
  <si>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</si>
  <si>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</si>
  <si>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</si>
  <si>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</si>
  <si>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</si>
  <si>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</si>
  <si>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</si>
  <si>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②利用者を職員として登用する制度</t>
    <phoneticPr fontId="1"/>
  </si>
  <si>
    <t>小計（注2）</t>
    <rPh sb="0" eb="2">
      <t>ショウケイ</t>
    </rPh>
    <rPh sb="3" eb="4">
      <t>チュウ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</si>
  <si>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</si>
  <si>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（注2）8以上:35点、6～7：25点、1～5：15点</t>
    <rPh sb="1" eb="2">
      <t>チュウ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</si>
  <si>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</si>
  <si>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</si>
  <si>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</si>
  <si>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</si>
  <si>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</si>
  <si>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</si>
  <si>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項目</t>
    <rPh sb="0" eb="2">
      <t>コウモク</t>
    </rPh>
    <phoneticPr fontId="1"/>
  </si>
  <si>
    <t>点数</t>
    <rPh sb="0" eb="2">
      <t>テンスウ</t>
    </rPh>
    <phoneticPr fontId="1"/>
  </si>
  <si>
    <t>労働時間</t>
    <phoneticPr fontId="1"/>
  </si>
  <si>
    <t>5点</t>
    <rPh sb="1" eb="2">
      <t>テン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</si>
  <si>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</si>
  <si>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</si>
  <si>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</si>
  <si>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</si>
  <si>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</si>
  <si>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</si>
  <si>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</si>
  <si>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</si>
  <si>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生産活動</t>
    <phoneticPr fontId="1"/>
  </si>
  <si>
    <t>25点</t>
    <rPh sb="2" eb="3">
      <t>テン</t>
    </rPh>
    <phoneticPr fontId="1"/>
  </si>
  <si>
    <t>多様な働き方</t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</si>
  <si>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</si>
  <si>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</si>
  <si>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</si>
  <si>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支援力向上</t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</si>
  <si>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</si>
  <si>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地域連携活動</t>
    <phoneticPr fontId="1"/>
  </si>
  <si>
    <t>10点</t>
    <rPh sb="2" eb="3">
      <t>テン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</si>
  <si>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</si>
  <si>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合計</t>
    <rPh sb="0" eb="2">
      <t>ゴウケイ</t>
    </rPh>
    <phoneticPr fontId="1"/>
  </si>
  <si>
    <t>／２００点</t>
    <rPh sb="4" eb="5">
      <t>テン</t>
    </rPh>
    <phoneticPr fontId="1"/>
  </si>
  <si>
    <t>小計（注1）</t>
    <rPh sb="0" eb="2">
      <t>ショウケイ</t>
    </rPh>
    <rPh sb="3" eb="4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</si>
  <si>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</si>
  <si>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○○○</t>
    <phoneticPr fontId="1"/>
  </si>
  <si>
    <t>様式２－２</t>
    <rPh sb="0" eb="2">
      <t>ヨウシキ</t>
    </rPh>
    <phoneticPr fontId="1"/>
  </si>
  <si>
    <t>就労継続支援Ａ型事業所におけるスコア表（実績Ⅰ～Ⅳ）</t>
    <rPh sb="20" eb="22">
      <t>ジッセキ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</si>
  <si>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</si>
  <si>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</si>
  <si>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</si>
  <si>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</si>
  <si>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</si>
  <si>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（Ⅱ）生産活動</t>
    <phoneticPr fontId="1"/>
  </si>
  <si>
    <t>　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</si>
  <si>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</si>
  <si>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</si>
  <si>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</si>
  <si>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</si>
  <si>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</si>
  <si>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③在宅勤務に係る労働条件及び服務規律</t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</si>
  <si>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</si>
  <si>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</si>
  <si>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名</t>
    <rPh sb="0" eb="1">
      <t>メイ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</si>
  <si>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</si>
  <si>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に関する制度を活用した人数</t>
    <rPh sb="7" eb="9">
      <t>カツヨウ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</si>
  <si>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</si>
  <si>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</si>
  <si>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</si>
  <si>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</si>
  <si>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</si>
  <si>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</si>
  <si>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</si>
  <si>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</si>
  <si>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</si>
  <si>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</si>
  <si>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</si>
  <si>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</si>
  <si>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</si>
  <si>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</si>
  <si>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</si>
  <si>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</si>
  <si>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</si>
  <si>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</si>
  <si>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</si>
  <si>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</si>
  <si>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</si>
  <si>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</si>
  <si>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</si>
  <si>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</si>
  <si>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</si>
  <si>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　発表している回数</t>
    <rPh sb="1" eb="3">
      <t>ハッピョウ</t>
    </rPh>
    <rPh sb="7" eb="9">
      <t>カイスウ</t>
    </rPh>
    <phoneticPr fontId="1"/>
  </si>
  <si>
    <t>回</t>
    <rPh sb="0" eb="1">
      <t>カイ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</si>
  <si>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</si>
  <si>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</si>
  <si>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</si>
  <si>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</si>
  <si>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</si>
  <si>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 xml:space="preserve"> 実施日</t>
    <rPh sb="1" eb="3">
      <t>ジッシ</t>
    </rPh>
    <rPh sb="3" eb="4">
      <t>ビ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</si>
  <si>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</si>
  <si>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</si>
  <si>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</si>
  <si>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</si>
  <si>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</si>
  <si>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</si>
  <si>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</si>
  <si>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 xml:space="preserve"> 発表テーマ</t>
    <rPh sb="1" eb="3">
      <t>ハッピョウ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</si>
  <si>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</si>
  <si>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</si>
  <si>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◎ピアサポーターを配置している</t>
    <rPh sb="9" eb="11">
      <t>ハイチ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</si>
  <si>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</si>
  <si>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</si>
  <si>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</si>
  <si>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</si>
  <si>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　を受講している</t>
    <rPh sb="2" eb="4">
      <t>ジュコウ</t>
    </rPh>
    <phoneticPr fontId="1"/>
  </si>
  <si>
    <t xml:space="preserve"> 主催者名</t>
    <rPh sb="1" eb="4">
      <t>シュサイシャ</t>
    </rPh>
    <rPh sb="4" eb="5">
      <t>メイ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</si>
  <si>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</si>
  <si>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 xml:space="preserve"> 日時</t>
    <rPh sb="1" eb="3">
      <t>ニチジ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</si>
  <si>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</si>
  <si>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</si>
  <si>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内容</t>
    <rPh sb="1" eb="3">
      <t>ナイヨウ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</si>
  <si>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</si>
  <si>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職務内容</t>
    <rPh sb="1" eb="3">
      <t>ショクム</t>
    </rPh>
    <rPh sb="3" eb="5">
      <t>ナイヨウ</t>
    </rPh>
    <phoneticPr fontId="1"/>
  </si>
  <si>
    <t>⑦第三者評価</t>
    <rPh sb="1" eb="4">
      <t>ダイサンシャ</t>
    </rPh>
    <rPh sb="4" eb="6">
      <t>ヒョウカ</t>
    </rPh>
    <phoneticPr fontId="1"/>
  </si>
  <si>
    <t>⑧国際標準化規格が定めた規格等の認証等</t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</si>
  <si>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</si>
  <si>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</si>
  <si>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</si>
  <si>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</si>
  <si>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</si>
  <si>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</si>
  <si>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</si>
  <si>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</si>
  <si>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</si>
  <si>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>●</t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</si>
  <si>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</si>
  <si>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</si>
  <si>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</si>
  <si>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</si>
  <si>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</si>
  <si>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</si>
  <si>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</si>
  <si>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</si>
  <si>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</si>
  <si>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</si>
  <si>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</si>
  <si>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</si>
  <si>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●</t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</si>
  <si>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</si>
  <si>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◎国際標準化規格が制定したマネジメント</t>
    <rPh sb="9" eb="11">
      <t>セイテイ</t>
    </rPh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</si>
  <si>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</si>
  <si>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前年度（令和4年度）</t>
    <rPh sb="0" eb="3">
      <t>ゼンネンド</t>
    </rPh>
    <rPh sb="4" eb="6">
      <t>レイワ</t>
    </rPh>
    <rPh sb="7" eb="9">
      <t>ネンド</t>
    </rPh>
    <phoneticPr fontId="1"/>
  </si>
  <si>
    <t>会計期間（　4月～　3月）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</si>
  <si>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前々年度（令和3年度）</t>
    <rPh sb="0" eb="2">
      <t>ゼンゼン</t>
    </rPh>
    <rPh sb="2" eb="4">
      <t>ネンド</t>
    </rPh>
    <rPh sb="5" eb="7">
      <t>レイワ</t>
    </rPh>
    <rPh sb="8" eb="10">
      <t>ネンド</t>
    </rPh>
    <phoneticPr fontId="1"/>
  </si>
  <si>
    <r>
      <t>前年度（令和4年度）における実績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4" eb="6">
      <t>レイワ</t>
    </rPh>
    <rPh sb="7" eb="9">
      <t>ネンド</t>
    </rPh>
    <rPh sb="14" eb="16">
      <t>ジッセキ</t>
    </rPh>
    <rPh sb="17" eb="19">
      <t>ゼンタイ</t>
    </rPh>
    <rPh sb="19" eb="20">
      <t>ヒョウ</t>
    </rPh>
    <rPh sb="24" eb="26">
      <t>タヨウ</t>
    </rPh>
    <rPh sb="27" eb="28">
      <t>ハタラ</t>
    </rPh>
    <rPh sb="29" eb="30">
      <t>カタ</t>
    </rPh>
    <rPh sb="32" eb="35">
      <t>カクコウモク</t>
    </rPh>
    <rPh sb="40" eb="42">
      <t>シュウギョウ</t>
    </rPh>
    <rPh sb="42" eb="44">
      <t>キソク</t>
    </rPh>
    <rPh sb="44" eb="45">
      <t>トウ</t>
    </rPh>
    <rPh sb="46" eb="47">
      <t>サダ</t>
    </rPh>
    <rPh sb="52" eb="55">
      <t>ゼンネンド</t>
    </rPh>
    <rPh sb="56" eb="58">
      <t>ジッセキ</t>
    </rPh>
    <rPh sb="63" eb="65">
      <t>センタク</t>
    </rPh>
    <rPh sb="67" eb="69">
      <t>バアイ</t>
    </rPh>
    <rPh sb="70" eb="72">
      <t>ジッセキ</t>
    </rPh>
    <rPh sb="73" eb="75">
      <t>キサイ</t>
    </rPh>
    <phoneticPr fontId="1"/>
  </si>
  <si>
    <t>外部　1回／内部　10回</t>
    <rPh sb="0" eb="2">
      <t>ガイブ</t>
    </rPh>
    <rPh sb="4" eb="5">
      <t>カイ</t>
    </rPh>
    <rPh sb="6" eb="8">
      <t>ナイブ</t>
    </rPh>
    <rPh sb="11" eb="12">
      <t>カイ</t>
    </rPh>
    <phoneticPr fontId="1"/>
  </si>
  <si>
    <t>延べ</t>
    <rPh sb="0" eb="1">
      <t>ノ</t>
    </rPh>
    <phoneticPr fontId="1"/>
  </si>
  <si>
    <t>虐待防止研修会</t>
    <rPh sb="0" eb="4">
      <t>ギャクタイボウシ</t>
    </rPh>
    <rPh sb="4" eb="7">
      <t>ケンシュウカイ</t>
    </rPh>
    <phoneticPr fontId="1"/>
  </si>
  <si>
    <t>令和3年度北海道障がい者虐待防止・権利擁護研修(オンライン)</t>
    <rPh sb="0" eb="2">
      <t>レイワ</t>
    </rPh>
    <rPh sb="3" eb="5">
      <t>ネンド</t>
    </rPh>
    <rPh sb="5" eb="8">
      <t>ホッカイドウ</t>
    </rPh>
    <rPh sb="8" eb="9">
      <t>ショウ</t>
    </rPh>
    <rPh sb="11" eb="12">
      <t>シャ</t>
    </rPh>
    <rPh sb="12" eb="16">
      <t>ギャクタイボウシ</t>
    </rPh>
    <rPh sb="17" eb="21">
      <t>ケンリヨウゴ</t>
    </rPh>
    <rPh sb="21" eb="23">
      <t>ケンシュウ</t>
    </rPh>
    <phoneticPr fontId="1"/>
  </si>
  <si>
    <t>前年度　（令和4年度）　※決算前のため経費未確定、生産活動収入のみ記入</t>
    <rPh sb="0" eb="3">
      <t>ゼンネンドネンド</t>
    </rPh>
    <rPh sb="5" eb="7">
      <t>レイワ</t>
    </rPh>
    <rPh sb="8" eb="10">
      <t>ネンド</t>
    </rPh>
    <rPh sb="13" eb="16">
      <t>ケッサンマエ</t>
    </rPh>
    <rPh sb="19" eb="21">
      <t>ケイヒ</t>
    </rPh>
    <rPh sb="21" eb="24">
      <t>ミカクテイ</t>
    </rPh>
    <rPh sb="25" eb="27">
      <t>セイサン</t>
    </rPh>
    <rPh sb="27" eb="29">
      <t>カツドウ</t>
    </rPh>
    <rPh sb="29" eb="31">
      <t>シュウニュウ</t>
    </rPh>
    <rPh sb="33" eb="35">
      <t>キニュウ</t>
    </rPh>
    <phoneticPr fontId="1"/>
  </si>
  <si>
    <t>音羽協働センター</t>
    <rPh sb="0" eb="4">
      <t>オトワキョウドウ</t>
    </rPh>
    <phoneticPr fontId="1"/>
  </si>
  <si>
    <t>北海道釧路市音羽215番地12</t>
    <rPh sb="0" eb="3">
      <t>ホッカイドウ</t>
    </rPh>
    <rPh sb="3" eb="6">
      <t>クシロシ</t>
    </rPh>
    <rPh sb="6" eb="8">
      <t>オトワ</t>
    </rPh>
    <rPh sb="11" eb="13">
      <t>バンチ</t>
    </rPh>
    <phoneticPr fontId="1"/>
  </si>
  <si>
    <t>0154-56-3031</t>
    <phoneticPr fontId="1"/>
  </si>
  <si>
    <t>栂野　豊</t>
    <rPh sb="0" eb="2">
      <t>トガノ</t>
    </rPh>
    <rPh sb="3" eb="4">
      <t>ユタカ</t>
    </rPh>
    <phoneticPr fontId="1"/>
  </si>
  <si>
    <t>令和4年度</t>
    <rPh sb="0" eb="2">
      <t>レイワ</t>
    </rPh>
    <rPh sb="3" eb="5">
      <t>ネンド</t>
    </rPh>
    <phoneticPr fontId="1"/>
  </si>
  <si>
    <t>○</t>
  </si>
  <si>
    <t>◎</t>
  </si>
  <si>
    <t>令和　5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</si>
</sst>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4" borderId="49" xfId="0" applyFont="1" applyFill="1" applyBorder="1">
      <alignment vertical="center"/>
    </xf>
    <xf numFmtId="0" fontId="12" fillId="4" borderId="50" xfId="0" applyFont="1" applyFill="1" applyBorder="1">
      <alignment vertical="center"/>
    </xf>
    <xf numFmtId="0" fontId="12" fillId="4" borderId="51" xfId="0" applyFont="1" applyFill="1" applyBorder="1">
      <alignment vertical="center"/>
    </xf>
    <xf numFmtId="0" fontId="12" fillId="4" borderId="43" xfId="0" applyFont="1" applyFill="1" applyBorder="1">
      <alignment vertical="center"/>
    </xf>
    <xf numFmtId="0" fontId="12" fillId="4" borderId="44" xfId="0" applyFont="1" applyFill="1" applyBorder="1">
      <alignment vertical="center"/>
    </xf>
    <xf numFmtId="0" fontId="12" fillId="4" borderId="45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14" xfId="0" applyFont="1" applyFill="1" applyBorder="1">
      <alignment vertical="center"/>
    </xf>
    <xf numFmtId="0" fontId="12" fillId="4" borderId="49" xfId="0" applyFont="1" applyFill="1" applyBorder="1">
      <alignment vertical="center"/>
    </xf>
    <xf numFmtId="0" fontId="13" fillId="4" borderId="43" xfId="0" applyFont="1" applyFill="1" applyBorder="1">
      <alignment vertical="center"/>
    </xf>
    <xf numFmtId="0" fontId="12" fillId="4" borderId="44" xfId="0" applyFont="1" applyFill="1" applyBorder="1" applyAlignment="1">
      <alignment vertical="top" shrinkToFit="1"/>
    </xf>
    <xf numFmtId="0" fontId="12" fillId="4" borderId="45" xfId="0" applyFont="1" applyFill="1" applyBorder="1" applyAlignment="1">
      <alignment vertical="top" shrinkToFit="1"/>
    </xf>
    <xf numFmtId="0" fontId="12" fillId="4" borderId="44" xfId="0" applyFont="1" applyFill="1" applyBorder="1" applyAlignment="1">
      <alignment vertical="top"/>
    </xf>
    <xf numFmtId="0" fontId="12" fillId="4" borderId="46" xfId="0" applyFont="1" applyFill="1" applyBorder="1">
      <alignment vertical="center"/>
    </xf>
    <xf numFmtId="0" fontId="12" fillId="4" borderId="47" xfId="0" applyFont="1" applyFill="1" applyBorder="1">
      <alignment vertical="center"/>
    </xf>
    <xf numFmtId="0" fontId="12" fillId="4" borderId="48" xfId="0" applyFont="1" applyFill="1" applyBorder="1">
      <alignment vertical="center"/>
    </xf>
    <xf numFmtId="0" fontId="12" fillId="4" borderId="47" xfId="0" applyFont="1" applyFill="1" applyBorder="1" applyAlignment="1">
      <alignment vertical="top" shrinkToFit="1"/>
    </xf>
    <xf numFmtId="0" fontId="12" fillId="4" borderId="48" xfId="0" applyFont="1" applyFill="1" applyBorder="1" applyAlignment="1">
      <alignment vertical="top" shrinkToFit="1"/>
    </xf>
    <xf numFmtId="0" fontId="14" fillId="4" borderId="0" xfId="0" applyFont="1" applyFill="1">
      <alignment vertical="center"/>
    </xf>
    <xf numFmtId="0" fontId="12" fillId="4" borderId="8" xfId="0" applyFont="1" applyFill="1" applyBorder="1">
      <alignment vertical="center"/>
    </xf>
    <xf numFmtId="0" fontId="12" fillId="4" borderId="2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14" fillId="4" borderId="49" xfId="0" applyFont="1" applyFill="1" applyBorder="1">
      <alignment vertical="center"/>
    </xf>
    <xf numFmtId="0" fontId="12" fillId="4" borderId="15" xfId="0" applyFont="1" applyFill="1" applyBorder="1">
      <alignment vertical="center"/>
    </xf>
    <xf numFmtId="0" fontId="13" fillId="4" borderId="44" xfId="0" applyFont="1" applyFill="1" applyBorder="1">
      <alignment vertical="center"/>
    </xf>
    <xf numFmtId="0" fontId="14" fillId="4" borderId="43" xfId="0" applyFont="1" applyFill="1" applyBorder="1">
      <alignment vertical="center"/>
    </xf>
    <xf numFmtId="0" fontId="15" fillId="4" borderId="43" xfId="0" applyFont="1" applyFill="1" applyBorder="1">
      <alignment vertical="center"/>
    </xf>
    <xf numFmtId="0" fontId="16" fillId="4" borderId="0" xfId="0" applyFont="1" applyFill="1" applyAlignment="1">
      <alignment vertical="center" wrapText="1"/>
    </xf>
    <xf numFmtId="0" fontId="16" fillId="4" borderId="15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>
      <alignment vertical="center"/>
    </xf>
    <xf numFmtId="0" fontId="12" fillId="4" borderId="10" xfId="0" applyFont="1" applyFill="1" applyBorder="1">
      <alignment vertical="center"/>
    </xf>
    <xf numFmtId="0" fontId="12" fillId="4" borderId="11" xfId="0" applyFont="1" applyFill="1" applyBorder="1">
      <alignment vertical="center"/>
    </xf>
    <xf numFmtId="0" fontId="12" fillId="4" borderId="12" xfId="0" applyFont="1" applyFill="1" applyBorder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18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5" borderId="5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2" fillId="4" borderId="49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Protection="1">
      <alignment vertical="center"/>
      <protection locked="0"/>
    </xf>
    <xf numFmtId="0" fontId="7" fillId="2" borderId="25" xfId="0" applyFont="1" applyFill="1" applyBorder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Protection="1">
      <alignment vertical="center"/>
      <protection locked="0"/>
    </xf>
    <xf numFmtId="0" fontId="7" fillId="2" borderId="21" xfId="0" applyFont="1" applyFill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176" fontId="13" fillId="4" borderId="8" xfId="0" applyNumberFormat="1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 wrapText="1"/>
    </xf>
    <xf numFmtId="176" fontId="13" fillId="4" borderId="9" xfId="0" applyNumberFormat="1" applyFont="1" applyFill="1" applyBorder="1" applyAlignment="1">
      <alignment horizontal="center" vertical="center" wrapText="1"/>
    </xf>
    <xf numFmtId="176" fontId="13" fillId="4" borderId="10" xfId="0" applyNumberFormat="1" applyFont="1" applyFill="1" applyBorder="1" applyAlignment="1">
      <alignment horizontal="center" vertical="center" wrapText="1"/>
    </xf>
    <xf numFmtId="176" fontId="13" fillId="4" borderId="11" xfId="0" applyNumberFormat="1" applyFont="1" applyFill="1" applyBorder="1" applyAlignment="1">
      <alignment horizontal="center" vertical="center" wrapText="1"/>
    </xf>
    <xf numFmtId="176" fontId="13" fillId="4" borderId="12" xfId="0" applyNumberFormat="1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 wrapText="1"/>
    </xf>
    <xf numFmtId="177" fontId="12" fillId="4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shrinkToFit="1"/>
    </xf>
    <xf numFmtId="0" fontId="14" fillId="4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26</xdr:row>
          <xdr:rowOff>127000</xdr:rowOff>
        </xdr:from>
        <xdr:to>
          <xdr:col>29</xdr:col>
          <xdr:colOff>0</xdr:colOff>
          <xdr:row>28</xdr:row>
          <xdr:rowOff>50800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127000</xdr:rowOff>
        </xdr:from>
        <xdr:to>
          <xdr:col>15</xdr:col>
          <xdr:colOff>127000</xdr:colOff>
          <xdr:row>58</xdr:row>
          <xdr:rowOff>50800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127000</xdr:rowOff>
        </xdr:from>
        <xdr:to>
          <xdr:col>29</xdr:col>
          <xdr:colOff>107950</xdr:colOff>
          <xdr:row>67</xdr:row>
          <xdr:rowOff>50800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127000</xdr:rowOff>
        </xdr:from>
        <xdr:to>
          <xdr:col>29</xdr:col>
          <xdr:colOff>107950</xdr:colOff>
          <xdr:row>68</xdr:row>
          <xdr:rowOff>50800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127000</xdr:rowOff>
        </xdr:from>
        <xdr:to>
          <xdr:col>43</xdr:col>
          <xdr:colOff>152400</xdr:colOff>
          <xdr:row>67</xdr:row>
          <xdr:rowOff>50800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75</xdr:row>
          <xdr:rowOff>133350</xdr:rowOff>
        </xdr:from>
        <xdr:to>
          <xdr:col>15</xdr:col>
          <xdr:colOff>165100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203200</xdr:colOff>
          <xdr:row>75</xdr:row>
          <xdr:rowOff>127000</xdr:rowOff>
        </xdr:from>
        <xdr:to>
          <xdr:col>29</xdr:col>
          <xdr:colOff>133350</xdr:colOff>
          <xdr:row>77</xdr:row>
          <xdr:rowOff>50800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46</xdr:row>
          <xdr:rowOff>127000</xdr:rowOff>
        </xdr:from>
        <xdr:to>
          <xdr:col>15</xdr:col>
          <xdr:colOff>133350</xdr:colOff>
          <xdr:row>48</xdr:row>
          <xdr:rowOff>50800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27</xdr:row>
          <xdr:rowOff>127000</xdr:rowOff>
        </xdr:from>
        <xdr:to>
          <xdr:col>29</xdr:col>
          <xdr:colOff>0</xdr:colOff>
          <xdr:row>29</xdr:row>
          <xdr:rowOff>50800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1:U134"/>
  <sheetViews>
    <sheetView tabSelected="1" view="pageBreakPreview" topLeftCell="A28" zoomScale="40" zoomScaleNormal="100" zoomScaleSheetLayoutView="40" zoomScalePageLayoutView="40" workbookViewId="0">
      <selection activeCell="M9" sqref="M9:U9"/>
    </sheetView>
  </sheetViews>
  <sheetFormatPr defaultColWidth="9" defaultRowHeight="21"/>
  <cols>
    <col min="1" max="1" width="3.5" style="42" customWidth="1"/>
    <col min="2" max="3" width="11.25" style="42" customWidth="1"/>
    <col min="4" max="7" width="15.5" style="42" customWidth="1"/>
    <col min="8" max="9" width="11.25" style="42" customWidth="1"/>
    <col min="10" max="10" width="4.75" style="42" customWidth="1"/>
    <col min="11" max="12" width="11.25" style="42" customWidth="1"/>
    <col min="13" max="19" width="9.83203125" style="42" customWidth="1"/>
    <col min="20" max="20" width="11.33203125" style="42" customWidth="1"/>
    <col min="21" max="21" width="10.75" style="42" customWidth="1"/>
    <col min="22" max="22" width="2" style="42" customWidth="1"/>
    <col min="23" max="16384" width="9" style="42"/>
  </cols>
  <sheetData>
    <row r="1" spans="2:21">
      <c r="T1" s="138" t="s">
        <v>9</v>
      </c>
      <c r="U1" s="142"/>
    </row>
    <row r="2" spans="2:21" ht="6.75" customHeight="1">
      <c r="T2" s="66"/>
      <c r="U2" s="66"/>
    </row>
    <row r="3" spans="2:21" ht="20.25" customHeight="1">
      <c r="O3" s="115" t="s">
        <v>211</v>
      </c>
      <c r="P3" s="115"/>
      <c r="Q3" s="43" t="s">
        <v>0</v>
      </c>
      <c r="R3" s="43">
        <v>4</v>
      </c>
      <c r="S3" s="43" t="s">
        <v>1</v>
      </c>
      <c r="T3" s="43">
        <v>21</v>
      </c>
      <c r="U3" s="43" t="s">
        <v>2</v>
      </c>
    </row>
    <row r="4" spans="2:21" ht="7.5" customHeight="1"/>
    <row r="5" spans="2:21" ht="46.5" customHeight="1">
      <c r="B5" s="145" t="s">
        <v>10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2:21" ht="19.5" customHeight="1"/>
    <row r="7" spans="2:21" ht="54" customHeight="1">
      <c r="B7" s="140" t="s">
        <v>3</v>
      </c>
      <c r="C7" s="140"/>
      <c r="D7" s="141" t="s">
        <v>204</v>
      </c>
      <c r="E7" s="141"/>
      <c r="F7" s="141"/>
      <c r="G7" s="141"/>
      <c r="H7" s="141"/>
      <c r="I7" s="141"/>
      <c r="K7" s="140" t="s">
        <v>4</v>
      </c>
      <c r="L7" s="140"/>
      <c r="M7" s="141">
        <v>114101777</v>
      </c>
      <c r="N7" s="141"/>
      <c r="O7" s="141"/>
      <c r="P7" s="141"/>
      <c r="Q7" s="141"/>
      <c r="R7" s="141"/>
      <c r="S7" s="141"/>
      <c r="T7" s="141"/>
      <c r="U7" s="141"/>
    </row>
    <row r="8" spans="2:21" ht="54" customHeight="1">
      <c r="B8" s="140" t="s">
        <v>5</v>
      </c>
      <c r="C8" s="140"/>
      <c r="D8" s="141" t="s">
        <v>205</v>
      </c>
      <c r="E8" s="141"/>
      <c r="F8" s="141"/>
      <c r="G8" s="141"/>
      <c r="H8" s="141"/>
      <c r="I8" s="141"/>
      <c r="K8" s="140" t="s">
        <v>6</v>
      </c>
      <c r="L8" s="140"/>
      <c r="M8" s="141" t="s">
        <v>207</v>
      </c>
      <c r="N8" s="141"/>
      <c r="O8" s="141"/>
      <c r="P8" s="141"/>
      <c r="Q8" s="141"/>
      <c r="R8" s="141"/>
      <c r="S8" s="141"/>
      <c r="T8" s="141"/>
      <c r="U8" s="141"/>
    </row>
    <row r="9" spans="2:21" ht="54" customHeight="1">
      <c r="B9" s="140" t="s">
        <v>7</v>
      </c>
      <c r="C9" s="140"/>
      <c r="D9" s="141" t="s">
        <v>206</v>
      </c>
      <c r="E9" s="141"/>
      <c r="F9" s="141"/>
      <c r="G9" s="141"/>
      <c r="H9" s="141"/>
      <c r="I9" s="141"/>
      <c r="K9" s="140" t="s">
        <v>8</v>
      </c>
      <c r="L9" s="140"/>
      <c r="M9" s="141" t="s">
        <v>208</v>
      </c>
      <c r="N9" s="141"/>
      <c r="O9" s="141"/>
      <c r="P9" s="141"/>
      <c r="Q9" s="141"/>
      <c r="R9" s="141"/>
      <c r="S9" s="141"/>
      <c r="T9" s="141"/>
      <c r="U9" s="141"/>
    </row>
    <row r="10" spans="2:21" ht="19.5" customHeight="1"/>
    <row r="11" spans="2:21" ht="35.25" customHeight="1" thickBot="1">
      <c r="B11" s="94" t="s">
        <v>11</v>
      </c>
      <c r="C11" s="95"/>
      <c r="D11" s="95"/>
      <c r="E11" s="95"/>
      <c r="F11" s="95"/>
      <c r="G11" s="95"/>
      <c r="H11" s="95"/>
      <c r="I11" s="96"/>
      <c r="K11" s="94" t="s">
        <v>12</v>
      </c>
      <c r="L11" s="95"/>
      <c r="M11" s="95"/>
      <c r="N11" s="95"/>
      <c r="O11" s="95"/>
      <c r="P11" s="95"/>
      <c r="Q11" s="95"/>
      <c r="R11" s="95"/>
      <c r="S11" s="95"/>
      <c r="T11" s="95"/>
      <c r="U11" s="96"/>
    </row>
    <row r="12" spans="2:21" ht="35.25" customHeight="1" thickBot="1">
      <c r="B12" s="92" t="s">
        <v>13</v>
      </c>
      <c r="C12" s="92"/>
      <c r="D12" s="92"/>
      <c r="E12" s="92"/>
      <c r="F12" s="92"/>
      <c r="G12" s="92"/>
      <c r="H12" s="67" t="s">
        <v>14</v>
      </c>
      <c r="I12" s="90">
        <f>IF(H12="○",80,IF(H13="○",70,IF(H14="○",55,IF(H15="○",45,IF(H16="○",40,IF(H17="○",30,IF(H18="○",20,IF(H19="○",5,0))))))))</f>
        <v>40</v>
      </c>
      <c r="K12" s="44" t="s">
        <v>210</v>
      </c>
      <c r="L12" s="112" t="s">
        <v>15</v>
      </c>
      <c r="M12" s="113"/>
      <c r="N12" s="113"/>
      <c r="O12" s="113"/>
      <c r="P12" s="113"/>
      <c r="Q12" s="113"/>
      <c r="R12" s="113"/>
      <c r="S12" s="113"/>
      <c r="T12" s="114"/>
      <c r="U12" s="93">
        <f>IF(T36&gt;=8,35,IF(AND(T36&gt;=6,T36&lt;=7),25,IF(AND(T36&gt;=1,T36&lt;=5),15,0)))</f>
        <v>15</v>
      </c>
    </row>
    <row r="13" spans="2:21" ht="35.25" customHeight="1">
      <c r="B13" s="92" t="s">
        <v>16</v>
      </c>
      <c r="C13" s="92"/>
      <c r="D13" s="92"/>
      <c r="E13" s="92"/>
      <c r="F13" s="92"/>
      <c r="G13" s="92"/>
      <c r="H13" s="67" t="s">
        <v>14</v>
      </c>
      <c r="I13" s="91"/>
      <c r="K13" s="130" t="s">
        <v>17</v>
      </c>
      <c r="L13" s="131"/>
      <c r="M13" s="131"/>
      <c r="N13" s="131"/>
      <c r="O13" s="131"/>
      <c r="P13" s="131"/>
      <c r="Q13" s="131"/>
      <c r="R13" s="131"/>
      <c r="S13" s="132"/>
      <c r="T13" s="45" t="s">
        <v>14</v>
      </c>
      <c r="U13" s="93"/>
    </row>
    <row r="14" spans="2:21" ht="35.25" customHeight="1" thickBot="1">
      <c r="B14" s="92" t="s">
        <v>18</v>
      </c>
      <c r="C14" s="92"/>
      <c r="D14" s="92"/>
      <c r="E14" s="92"/>
      <c r="F14" s="92"/>
      <c r="G14" s="92"/>
      <c r="H14" s="67" t="s">
        <v>14</v>
      </c>
      <c r="I14" s="91"/>
      <c r="K14" s="124" t="s">
        <v>19</v>
      </c>
      <c r="L14" s="125"/>
      <c r="M14" s="125"/>
      <c r="N14" s="125"/>
      <c r="O14" s="125"/>
      <c r="P14" s="125"/>
      <c r="Q14" s="125"/>
      <c r="R14" s="125"/>
      <c r="S14" s="126"/>
      <c r="T14" s="46" t="s">
        <v>209</v>
      </c>
      <c r="U14" s="93"/>
    </row>
    <row r="15" spans="2:21" ht="35.25" customHeight="1" thickBot="1">
      <c r="B15" s="92" t="s">
        <v>20</v>
      </c>
      <c r="C15" s="92"/>
      <c r="D15" s="92"/>
      <c r="E15" s="92"/>
      <c r="F15" s="92"/>
      <c r="G15" s="92"/>
      <c r="H15" s="67" t="s">
        <v>14</v>
      </c>
      <c r="I15" s="91"/>
      <c r="K15" s="44" t="s">
        <v>14</v>
      </c>
      <c r="L15" s="112" t="s">
        <v>21</v>
      </c>
      <c r="M15" s="113"/>
      <c r="N15" s="113"/>
      <c r="O15" s="113"/>
      <c r="P15" s="113"/>
      <c r="Q15" s="113"/>
      <c r="R15" s="113"/>
      <c r="S15" s="113"/>
      <c r="T15" s="114"/>
      <c r="U15" s="93"/>
    </row>
    <row r="16" spans="2:21" ht="35.25" customHeight="1">
      <c r="B16" s="92" t="s">
        <v>22</v>
      </c>
      <c r="C16" s="92"/>
      <c r="D16" s="92"/>
      <c r="E16" s="92"/>
      <c r="F16" s="92"/>
      <c r="G16" s="92"/>
      <c r="H16" s="67" t="s">
        <v>209</v>
      </c>
      <c r="I16" s="91"/>
      <c r="K16" s="130" t="s">
        <v>23</v>
      </c>
      <c r="L16" s="131"/>
      <c r="M16" s="131"/>
      <c r="N16" s="131"/>
      <c r="O16" s="131"/>
      <c r="P16" s="131"/>
      <c r="Q16" s="131"/>
      <c r="R16" s="131"/>
      <c r="S16" s="132"/>
      <c r="T16" s="45" t="s">
        <v>14</v>
      </c>
      <c r="U16" s="93"/>
    </row>
    <row r="17" spans="2:21" ht="35.25" customHeight="1" thickBot="1">
      <c r="B17" s="92" t="s">
        <v>24</v>
      </c>
      <c r="C17" s="92"/>
      <c r="D17" s="92"/>
      <c r="E17" s="92"/>
      <c r="F17" s="92"/>
      <c r="G17" s="92"/>
      <c r="H17" s="67" t="s">
        <v>14</v>
      </c>
      <c r="I17" s="91"/>
      <c r="K17" s="124" t="s">
        <v>25</v>
      </c>
      <c r="L17" s="125"/>
      <c r="M17" s="125"/>
      <c r="N17" s="125"/>
      <c r="O17" s="125"/>
      <c r="P17" s="125"/>
      <c r="Q17" s="125"/>
      <c r="R17" s="125"/>
      <c r="S17" s="126"/>
      <c r="T17" s="46" t="s">
        <v>14</v>
      </c>
      <c r="U17" s="93"/>
    </row>
    <row r="18" spans="2:21" ht="35.25" customHeight="1" thickBot="1">
      <c r="B18" s="92" t="s">
        <v>26</v>
      </c>
      <c r="C18" s="92"/>
      <c r="D18" s="92"/>
      <c r="E18" s="92"/>
      <c r="F18" s="92"/>
      <c r="G18" s="92"/>
      <c r="H18" s="67" t="s">
        <v>14</v>
      </c>
      <c r="I18" s="91"/>
      <c r="K18" s="44" t="s">
        <v>14</v>
      </c>
      <c r="L18" s="112" t="s">
        <v>27</v>
      </c>
      <c r="M18" s="113"/>
      <c r="N18" s="113"/>
      <c r="O18" s="113"/>
      <c r="P18" s="113"/>
      <c r="Q18" s="113"/>
      <c r="R18" s="113"/>
      <c r="S18" s="113"/>
      <c r="T18" s="114"/>
      <c r="U18" s="93"/>
    </row>
    <row r="19" spans="2:21" ht="35.25" customHeight="1">
      <c r="B19" s="92" t="s">
        <v>28</v>
      </c>
      <c r="C19" s="92"/>
      <c r="D19" s="92"/>
      <c r="E19" s="92"/>
      <c r="F19" s="92"/>
      <c r="G19" s="92"/>
      <c r="H19" s="67" t="s">
        <v>14</v>
      </c>
      <c r="I19" s="47" t="s">
        <v>29</v>
      </c>
      <c r="K19" s="130" t="s">
        <v>30</v>
      </c>
      <c r="L19" s="131"/>
      <c r="M19" s="131"/>
      <c r="N19" s="131"/>
      <c r="O19" s="131"/>
      <c r="P19" s="131"/>
      <c r="Q19" s="131"/>
      <c r="R19" s="131"/>
      <c r="S19" s="132"/>
      <c r="T19" s="45" t="s">
        <v>14</v>
      </c>
      <c r="U19" s="93"/>
    </row>
    <row r="20" spans="2:21" ht="35.25" customHeight="1" thickBot="1">
      <c r="B20" s="135" t="s">
        <v>31</v>
      </c>
      <c r="C20" s="135"/>
      <c r="D20" s="135"/>
      <c r="E20" s="135"/>
      <c r="F20" s="135"/>
      <c r="G20" s="135"/>
      <c r="H20" s="135"/>
      <c r="I20" s="135"/>
      <c r="K20" s="124" t="s">
        <v>32</v>
      </c>
      <c r="L20" s="125"/>
      <c r="M20" s="125"/>
      <c r="N20" s="125"/>
      <c r="O20" s="125"/>
      <c r="P20" s="125"/>
      <c r="Q20" s="125"/>
      <c r="R20" s="125"/>
      <c r="S20" s="126"/>
      <c r="T20" s="46" t="s">
        <v>14</v>
      </c>
      <c r="U20" s="93"/>
    </row>
    <row r="21" spans="2:21" ht="35.25" customHeight="1" thickBot="1">
      <c r="B21" s="94" t="s">
        <v>33</v>
      </c>
      <c r="C21" s="95"/>
      <c r="D21" s="95"/>
      <c r="E21" s="95"/>
      <c r="F21" s="95"/>
      <c r="G21" s="95"/>
      <c r="H21" s="95"/>
      <c r="I21" s="96"/>
      <c r="K21" s="44" t="s">
        <v>14</v>
      </c>
      <c r="L21" s="112" t="s">
        <v>34</v>
      </c>
      <c r="M21" s="113"/>
      <c r="N21" s="113"/>
      <c r="O21" s="113"/>
      <c r="P21" s="113"/>
      <c r="Q21" s="113"/>
      <c r="R21" s="113"/>
      <c r="S21" s="113"/>
      <c r="T21" s="114"/>
      <c r="U21" s="93"/>
    </row>
    <row r="22" spans="2:21" ht="35.25" customHeight="1">
      <c r="B22" s="139" t="s">
        <v>35</v>
      </c>
      <c r="C22" s="139"/>
      <c r="D22" s="139"/>
      <c r="E22" s="139"/>
      <c r="F22" s="139"/>
      <c r="G22" s="139"/>
      <c r="H22" s="138" t="s">
        <v>209</v>
      </c>
      <c r="I22" s="90">
        <f>IF(H22="○",40,IF(H24="○",25,IF(H26="○",20,IF(H28="○",5,0))))</f>
        <v>40</v>
      </c>
      <c r="K22" s="127" t="s">
        <v>23</v>
      </c>
      <c r="L22" s="128"/>
      <c r="M22" s="128"/>
      <c r="N22" s="128"/>
      <c r="O22" s="128"/>
      <c r="P22" s="128"/>
      <c r="Q22" s="128"/>
      <c r="R22" s="128"/>
      <c r="S22" s="129"/>
      <c r="T22" s="50" t="s">
        <v>14</v>
      </c>
      <c r="U22" s="93"/>
    </row>
    <row r="23" spans="2:21" ht="35.25" customHeight="1" thickBot="1">
      <c r="B23" s="139"/>
      <c r="C23" s="139"/>
      <c r="D23" s="139"/>
      <c r="E23" s="139"/>
      <c r="F23" s="139"/>
      <c r="G23" s="139"/>
      <c r="H23" s="138"/>
      <c r="I23" s="91"/>
      <c r="K23" s="124" t="s">
        <v>25</v>
      </c>
      <c r="L23" s="125"/>
      <c r="M23" s="125"/>
      <c r="N23" s="125"/>
      <c r="O23" s="125"/>
      <c r="P23" s="125"/>
      <c r="Q23" s="125"/>
      <c r="R23" s="125"/>
      <c r="S23" s="126"/>
      <c r="T23" s="61" t="s">
        <v>14</v>
      </c>
      <c r="U23" s="93"/>
    </row>
    <row r="24" spans="2:21" ht="35.25" customHeight="1" thickBot="1">
      <c r="B24" s="139" t="s">
        <v>36</v>
      </c>
      <c r="C24" s="139"/>
      <c r="D24" s="139"/>
      <c r="E24" s="139"/>
      <c r="F24" s="139"/>
      <c r="G24" s="139"/>
      <c r="H24" s="138" t="s">
        <v>14</v>
      </c>
      <c r="I24" s="91"/>
      <c r="K24" s="44" t="s">
        <v>14</v>
      </c>
      <c r="L24" s="112" t="s">
        <v>37</v>
      </c>
      <c r="M24" s="113"/>
      <c r="N24" s="113"/>
      <c r="O24" s="113"/>
      <c r="P24" s="113"/>
      <c r="Q24" s="113"/>
      <c r="R24" s="113"/>
      <c r="S24" s="113"/>
      <c r="T24" s="114"/>
      <c r="U24" s="93"/>
    </row>
    <row r="25" spans="2:21" ht="35.25" customHeight="1">
      <c r="B25" s="139"/>
      <c r="C25" s="139"/>
      <c r="D25" s="139"/>
      <c r="E25" s="139"/>
      <c r="F25" s="139"/>
      <c r="G25" s="139"/>
      <c r="H25" s="138"/>
      <c r="I25" s="91"/>
      <c r="K25" s="101" t="s">
        <v>38</v>
      </c>
      <c r="L25" s="102"/>
      <c r="M25" s="102"/>
      <c r="N25" s="102"/>
      <c r="O25" s="102"/>
      <c r="P25" s="102"/>
      <c r="Q25" s="102"/>
      <c r="R25" s="102"/>
      <c r="S25" s="103"/>
      <c r="T25" s="86" t="s">
        <v>14</v>
      </c>
      <c r="U25" s="93"/>
    </row>
    <row r="26" spans="2:21" ht="35.25" customHeight="1" thickBot="1">
      <c r="B26" s="139" t="s">
        <v>39</v>
      </c>
      <c r="C26" s="139"/>
      <c r="D26" s="139"/>
      <c r="E26" s="139"/>
      <c r="F26" s="139"/>
      <c r="G26" s="139"/>
      <c r="H26" s="138" t="s">
        <v>14</v>
      </c>
      <c r="I26" s="91"/>
      <c r="K26" s="101"/>
      <c r="L26" s="102"/>
      <c r="M26" s="102"/>
      <c r="N26" s="102"/>
      <c r="O26" s="102"/>
      <c r="P26" s="102"/>
      <c r="Q26" s="102"/>
      <c r="R26" s="102"/>
      <c r="S26" s="103"/>
      <c r="T26" s="88"/>
      <c r="U26" s="93"/>
    </row>
    <row r="27" spans="2:21" ht="35.25" customHeight="1" thickBot="1">
      <c r="B27" s="139"/>
      <c r="C27" s="139"/>
      <c r="D27" s="139"/>
      <c r="E27" s="139"/>
      <c r="F27" s="139"/>
      <c r="G27" s="139"/>
      <c r="H27" s="138"/>
      <c r="I27" s="91"/>
      <c r="K27" s="44" t="s">
        <v>14</v>
      </c>
      <c r="L27" s="112" t="s">
        <v>40</v>
      </c>
      <c r="M27" s="113"/>
      <c r="N27" s="113"/>
      <c r="O27" s="113"/>
      <c r="P27" s="113"/>
      <c r="Q27" s="113"/>
      <c r="R27" s="113"/>
      <c r="S27" s="113"/>
      <c r="T27" s="114"/>
      <c r="U27" s="93"/>
    </row>
    <row r="28" spans="2:21" ht="35.25" customHeight="1">
      <c r="B28" s="139" t="s">
        <v>41</v>
      </c>
      <c r="C28" s="139"/>
      <c r="D28" s="139"/>
      <c r="E28" s="139"/>
      <c r="F28" s="139"/>
      <c r="G28" s="139"/>
      <c r="H28" s="138" t="s">
        <v>14</v>
      </c>
      <c r="I28" s="91"/>
      <c r="K28" s="101" t="s">
        <v>42</v>
      </c>
      <c r="L28" s="102"/>
      <c r="M28" s="102"/>
      <c r="N28" s="102"/>
      <c r="O28" s="102"/>
      <c r="P28" s="102"/>
      <c r="Q28" s="102"/>
      <c r="R28" s="102"/>
      <c r="S28" s="103"/>
      <c r="T28" s="86" t="s">
        <v>14</v>
      </c>
      <c r="U28" s="93"/>
    </row>
    <row r="29" spans="2:21" ht="35.25" customHeight="1" thickBot="1">
      <c r="B29" s="139"/>
      <c r="C29" s="139"/>
      <c r="D29" s="139"/>
      <c r="E29" s="139"/>
      <c r="F29" s="139"/>
      <c r="G29" s="139"/>
      <c r="H29" s="138"/>
      <c r="I29" s="47" t="s">
        <v>29</v>
      </c>
      <c r="K29" s="101"/>
      <c r="L29" s="102"/>
      <c r="M29" s="102"/>
      <c r="N29" s="102"/>
      <c r="O29" s="102"/>
      <c r="P29" s="102"/>
      <c r="Q29" s="102"/>
      <c r="R29" s="102"/>
      <c r="S29" s="103"/>
      <c r="T29" s="88"/>
      <c r="U29" s="93"/>
    </row>
    <row r="30" spans="2:21" ht="35.25" customHeight="1" thickBot="1">
      <c r="B30" s="135" t="s">
        <v>43</v>
      </c>
      <c r="C30" s="135"/>
      <c r="D30" s="135"/>
      <c r="E30" s="135"/>
      <c r="F30" s="135"/>
      <c r="G30" s="135"/>
      <c r="H30" s="135"/>
      <c r="I30" s="135"/>
      <c r="K30" s="44" t="s">
        <v>14</v>
      </c>
      <c r="L30" s="112" t="s">
        <v>44</v>
      </c>
      <c r="M30" s="113"/>
      <c r="N30" s="113"/>
      <c r="O30" s="113"/>
      <c r="P30" s="113"/>
      <c r="Q30" s="113"/>
      <c r="R30" s="113"/>
      <c r="S30" s="113"/>
      <c r="T30" s="114"/>
      <c r="U30" s="93"/>
    </row>
    <row r="31" spans="2:21" ht="35.25" customHeight="1" thickBot="1">
      <c r="B31" s="143" t="s">
        <v>45</v>
      </c>
      <c r="C31" s="143"/>
      <c r="D31" s="143"/>
      <c r="E31" s="143"/>
      <c r="F31" s="143"/>
      <c r="G31" s="143"/>
      <c r="H31" s="144"/>
      <c r="I31" s="143"/>
      <c r="K31" s="101" t="s">
        <v>46</v>
      </c>
      <c r="L31" s="102"/>
      <c r="M31" s="102"/>
      <c r="N31" s="102"/>
      <c r="O31" s="102"/>
      <c r="P31" s="102"/>
      <c r="Q31" s="102"/>
      <c r="R31" s="102"/>
      <c r="S31" s="103"/>
      <c r="T31" s="86" t="s">
        <v>14</v>
      </c>
      <c r="U31" s="93"/>
    </row>
    <row r="32" spans="2:21" ht="35.25" customHeight="1" thickBot="1">
      <c r="B32" s="44" t="s">
        <v>14</v>
      </c>
      <c r="C32" s="112" t="s">
        <v>47</v>
      </c>
      <c r="D32" s="113"/>
      <c r="E32" s="113"/>
      <c r="F32" s="113"/>
      <c r="G32" s="113"/>
      <c r="H32" s="114"/>
      <c r="I32" s="93">
        <f>IF(H56&gt;=8,35,IF(AND(H56&gt;=6,H56&lt;=7),25,IF(AND(H56&gt;=1,H56&lt;=5),15,0)))</f>
        <v>15</v>
      </c>
      <c r="K32" s="101"/>
      <c r="L32" s="102"/>
      <c r="M32" s="102"/>
      <c r="N32" s="102"/>
      <c r="O32" s="102"/>
      <c r="P32" s="102"/>
      <c r="Q32" s="102"/>
      <c r="R32" s="102"/>
      <c r="S32" s="103"/>
      <c r="T32" s="88"/>
      <c r="U32" s="93"/>
    </row>
    <row r="33" spans="2:21" ht="35.25" customHeight="1" thickBot="1">
      <c r="B33" s="108" t="s">
        <v>48</v>
      </c>
      <c r="C33" s="108"/>
      <c r="D33" s="108"/>
      <c r="E33" s="108"/>
      <c r="F33" s="108"/>
      <c r="G33" s="108"/>
      <c r="H33" s="48" t="s">
        <v>14</v>
      </c>
      <c r="I33" s="93"/>
      <c r="K33" s="44" t="s">
        <v>14</v>
      </c>
      <c r="L33" s="112" t="s">
        <v>49</v>
      </c>
      <c r="M33" s="113"/>
      <c r="N33" s="113"/>
      <c r="O33" s="113"/>
      <c r="P33" s="113"/>
      <c r="Q33" s="113"/>
      <c r="R33" s="113"/>
      <c r="S33" s="113"/>
      <c r="T33" s="114"/>
      <c r="U33" s="93"/>
    </row>
    <row r="34" spans="2:21" ht="35.25" customHeight="1" thickBot="1">
      <c r="B34" s="107" t="s">
        <v>50</v>
      </c>
      <c r="C34" s="107"/>
      <c r="D34" s="107"/>
      <c r="E34" s="107"/>
      <c r="F34" s="107"/>
      <c r="G34" s="107"/>
      <c r="H34" s="49" t="s">
        <v>14</v>
      </c>
      <c r="I34" s="93"/>
      <c r="K34" s="101" t="s">
        <v>51</v>
      </c>
      <c r="L34" s="102"/>
      <c r="M34" s="102"/>
      <c r="N34" s="102"/>
      <c r="O34" s="102"/>
      <c r="P34" s="102"/>
      <c r="Q34" s="102"/>
      <c r="R34" s="102"/>
      <c r="S34" s="103"/>
      <c r="T34" s="86" t="s">
        <v>14</v>
      </c>
      <c r="U34" s="93"/>
    </row>
    <row r="35" spans="2:21" ht="35.25" customHeight="1" thickBot="1">
      <c r="B35" s="44" t="s">
        <v>210</v>
      </c>
      <c r="C35" s="112" t="s">
        <v>52</v>
      </c>
      <c r="D35" s="113"/>
      <c r="E35" s="113"/>
      <c r="F35" s="113"/>
      <c r="G35" s="113"/>
      <c r="H35" s="114"/>
      <c r="I35" s="93"/>
      <c r="K35" s="104"/>
      <c r="L35" s="105"/>
      <c r="M35" s="105"/>
      <c r="N35" s="105"/>
      <c r="O35" s="105"/>
      <c r="P35" s="105"/>
      <c r="Q35" s="105"/>
      <c r="R35" s="105"/>
      <c r="S35" s="106"/>
      <c r="T35" s="88"/>
      <c r="U35" s="90"/>
    </row>
    <row r="36" spans="2:21" ht="35.25" customHeight="1">
      <c r="B36" s="108" t="s">
        <v>48</v>
      </c>
      <c r="C36" s="108"/>
      <c r="D36" s="108"/>
      <c r="E36" s="108"/>
      <c r="F36" s="108"/>
      <c r="G36" s="108"/>
      <c r="H36" s="51" t="s">
        <v>209</v>
      </c>
      <c r="I36" s="93"/>
      <c r="K36" s="109" t="s">
        <v>53</v>
      </c>
      <c r="L36" s="110"/>
      <c r="M36" s="110"/>
      <c r="N36" s="110"/>
      <c r="O36" s="110"/>
      <c r="P36" s="110"/>
      <c r="Q36" s="110"/>
      <c r="R36" s="110"/>
      <c r="S36" s="111"/>
      <c r="T36" s="59">
        <f>((COUNTIF(T13,"○")+COUNTIF(T16,"○")+COUNTIF(T19,"○")+COUNTIF(T22,"○"))+((COUNTIF(T14,"○")+COUNTIF(T17,"○")+COUNTIF(T20,"○")+COUNTIF(T23,"○")+COUNTIF(T25,"○")+COUNTIF(T28,"○")+COUNTIF(T31,"○")+COUNTIF(T34,"○"))*2))</f>
        <v>2</v>
      </c>
      <c r="U36" s="47" t="s">
        <v>29</v>
      </c>
    </row>
    <row r="37" spans="2:21" ht="35.25" customHeight="1" thickBot="1">
      <c r="B37" s="107" t="s">
        <v>50</v>
      </c>
      <c r="C37" s="107"/>
      <c r="D37" s="107"/>
      <c r="E37" s="107"/>
      <c r="F37" s="107"/>
      <c r="G37" s="107"/>
      <c r="H37" s="52" t="s">
        <v>14</v>
      </c>
      <c r="I37" s="93"/>
      <c r="K37" s="53" t="s">
        <v>54</v>
      </c>
      <c r="P37" s="89" t="s">
        <v>55</v>
      </c>
      <c r="Q37" s="89"/>
      <c r="R37" s="89"/>
      <c r="S37" s="89"/>
      <c r="T37" s="89"/>
      <c r="U37" s="89"/>
    </row>
    <row r="38" spans="2:21" ht="35.25" customHeight="1" thickBot="1">
      <c r="B38" s="44" t="s">
        <v>14</v>
      </c>
      <c r="C38" s="112" t="s">
        <v>56</v>
      </c>
      <c r="D38" s="113"/>
      <c r="E38" s="113"/>
      <c r="F38" s="113"/>
      <c r="G38" s="113"/>
      <c r="H38" s="114"/>
      <c r="I38" s="93"/>
      <c r="K38" s="41" t="str">
        <f>IF(COUNTIF(K12:K35,"◎")&gt;5,"NG！５項目以上選択されています。","")</f>
        <v/>
      </c>
      <c r="P38" s="43"/>
      <c r="Q38" s="43"/>
      <c r="R38" s="43"/>
      <c r="S38" s="41" t="str">
        <f>IF(COUNTIF(T13:T35,"○")&gt;5,"NG！５項目以上選択されています。","")</f>
        <v/>
      </c>
      <c r="T38" s="43"/>
      <c r="U38" s="43"/>
    </row>
    <row r="39" spans="2:21" ht="35.25" customHeight="1">
      <c r="B39" s="108" t="s">
        <v>48</v>
      </c>
      <c r="C39" s="108"/>
      <c r="D39" s="108"/>
      <c r="E39" s="108"/>
      <c r="F39" s="108"/>
      <c r="G39" s="108"/>
      <c r="H39" s="48" t="s">
        <v>14</v>
      </c>
      <c r="I39" s="93"/>
      <c r="K39" s="94" t="s">
        <v>57</v>
      </c>
      <c r="L39" s="95"/>
      <c r="M39" s="95"/>
      <c r="N39" s="95"/>
      <c r="O39" s="95"/>
      <c r="P39" s="95"/>
      <c r="Q39" s="95"/>
      <c r="R39" s="95"/>
      <c r="S39" s="95"/>
      <c r="T39" s="95"/>
      <c r="U39" s="96"/>
    </row>
    <row r="40" spans="2:21" ht="35.25" customHeight="1" thickBot="1">
      <c r="B40" s="107" t="s">
        <v>50</v>
      </c>
      <c r="C40" s="107"/>
      <c r="D40" s="107"/>
      <c r="E40" s="107"/>
      <c r="F40" s="107"/>
      <c r="G40" s="107"/>
      <c r="H40" s="52" t="s">
        <v>14</v>
      </c>
      <c r="I40" s="93"/>
      <c r="K40" s="98" t="s">
        <v>58</v>
      </c>
      <c r="L40" s="99"/>
      <c r="M40" s="99"/>
      <c r="N40" s="99"/>
      <c r="O40" s="99"/>
      <c r="P40" s="99"/>
      <c r="Q40" s="99"/>
      <c r="R40" s="99"/>
      <c r="S40" s="100"/>
      <c r="T40" s="86" t="s">
        <v>209</v>
      </c>
      <c r="U40" s="122">
        <f>IF(T40="○",10,0)</f>
        <v>10</v>
      </c>
    </row>
    <row r="41" spans="2:21" ht="35.25" customHeight="1" thickBot="1">
      <c r="B41" s="44" t="s">
        <v>14</v>
      </c>
      <c r="C41" s="112" t="s">
        <v>59</v>
      </c>
      <c r="D41" s="113"/>
      <c r="E41" s="113"/>
      <c r="F41" s="113"/>
      <c r="G41" s="113"/>
      <c r="H41" s="114"/>
      <c r="I41" s="93"/>
      <c r="K41" s="101"/>
      <c r="L41" s="102"/>
      <c r="M41" s="102"/>
      <c r="N41" s="102"/>
      <c r="O41" s="102"/>
      <c r="P41" s="102"/>
      <c r="Q41" s="102"/>
      <c r="R41" s="102"/>
      <c r="S41" s="103"/>
      <c r="T41" s="87"/>
      <c r="U41" s="123"/>
    </row>
    <row r="42" spans="2:21" ht="35.25" customHeight="1">
      <c r="B42" s="108" t="s">
        <v>48</v>
      </c>
      <c r="C42" s="108"/>
      <c r="D42" s="108"/>
      <c r="E42" s="108"/>
      <c r="F42" s="108"/>
      <c r="G42" s="108"/>
      <c r="H42" s="48" t="s">
        <v>14</v>
      </c>
      <c r="I42" s="93"/>
      <c r="K42" s="104"/>
      <c r="L42" s="105"/>
      <c r="M42" s="105"/>
      <c r="N42" s="105"/>
      <c r="O42" s="105"/>
      <c r="P42" s="105"/>
      <c r="Q42" s="105"/>
      <c r="R42" s="105"/>
      <c r="S42" s="106"/>
      <c r="T42" s="88"/>
      <c r="U42" s="47" t="s">
        <v>29</v>
      </c>
    </row>
    <row r="43" spans="2:21" ht="35.25" customHeight="1" thickBot="1">
      <c r="B43" s="107" t="s">
        <v>50</v>
      </c>
      <c r="C43" s="107"/>
      <c r="D43" s="107"/>
      <c r="E43" s="107"/>
      <c r="F43" s="107"/>
      <c r="G43" s="107"/>
      <c r="H43" s="52" t="s">
        <v>14</v>
      </c>
      <c r="I43" s="93"/>
      <c r="K43" s="53"/>
      <c r="Q43" s="71"/>
      <c r="R43" s="71"/>
      <c r="S43" s="71"/>
      <c r="T43" s="71"/>
      <c r="U43" s="71" t="s">
        <v>60</v>
      </c>
    </row>
    <row r="44" spans="2:21" ht="35.25" customHeight="1" thickBot="1">
      <c r="B44" s="44" t="s">
        <v>14</v>
      </c>
      <c r="C44" s="112" t="s">
        <v>61</v>
      </c>
      <c r="D44" s="113"/>
      <c r="E44" s="113"/>
      <c r="F44" s="113"/>
      <c r="G44" s="113"/>
      <c r="H44" s="114"/>
      <c r="I44" s="93"/>
    </row>
    <row r="45" spans="2:21" ht="35.25" customHeight="1">
      <c r="B45" s="108" t="s">
        <v>48</v>
      </c>
      <c r="C45" s="108"/>
      <c r="D45" s="108"/>
      <c r="E45" s="108"/>
      <c r="F45" s="108"/>
      <c r="G45" s="108"/>
      <c r="H45" s="48" t="s">
        <v>14</v>
      </c>
      <c r="I45" s="93"/>
      <c r="K45" s="116" t="s">
        <v>62</v>
      </c>
      <c r="L45" s="118"/>
      <c r="M45" s="116" t="s">
        <v>63</v>
      </c>
      <c r="N45" s="117"/>
      <c r="O45" s="117"/>
      <c r="P45" s="117"/>
      <c r="Q45" s="117"/>
      <c r="R45" s="117"/>
      <c r="S45" s="117"/>
      <c r="T45" s="117"/>
      <c r="U45" s="118"/>
    </row>
    <row r="46" spans="2:21" ht="35.25" customHeight="1" thickBot="1">
      <c r="B46" s="107" t="s">
        <v>50</v>
      </c>
      <c r="C46" s="107"/>
      <c r="D46" s="107"/>
      <c r="E46" s="107"/>
      <c r="F46" s="107"/>
      <c r="G46" s="107"/>
      <c r="H46" s="52" t="s">
        <v>14</v>
      </c>
      <c r="I46" s="93"/>
      <c r="K46" s="136" t="s">
        <v>64</v>
      </c>
      <c r="L46" s="137"/>
      <c r="M46" s="54" t="s">
        <v>65</v>
      </c>
      <c r="N46" s="54" t="s">
        <v>66</v>
      </c>
      <c r="O46" s="54" t="s">
        <v>67</v>
      </c>
      <c r="P46" s="54" t="s">
        <v>68</v>
      </c>
      <c r="Q46" s="54" t="s">
        <v>69</v>
      </c>
      <c r="R46" s="54" t="s">
        <v>70</v>
      </c>
      <c r="S46" s="54" t="s">
        <v>71</v>
      </c>
      <c r="T46" s="54" t="s">
        <v>72</v>
      </c>
      <c r="U46" s="62">
        <f>I12</f>
        <v>40</v>
      </c>
    </row>
    <row r="47" spans="2:21" ht="35.25" customHeight="1" thickBot="1">
      <c r="B47" s="44" t="s">
        <v>14</v>
      </c>
      <c r="C47" s="112" t="s">
        <v>73</v>
      </c>
      <c r="D47" s="113"/>
      <c r="E47" s="113"/>
      <c r="F47" s="113"/>
      <c r="G47" s="113"/>
      <c r="H47" s="114"/>
      <c r="I47" s="93"/>
      <c r="K47" s="133" t="s">
        <v>74</v>
      </c>
      <c r="L47" s="134"/>
      <c r="M47" s="55" t="s">
        <v>65</v>
      </c>
      <c r="N47" s="56"/>
      <c r="O47" s="56" t="s">
        <v>66</v>
      </c>
      <c r="P47" s="56"/>
      <c r="Q47" s="56" t="s">
        <v>75</v>
      </c>
      <c r="R47" s="56"/>
      <c r="S47" s="56" t="s">
        <v>68</v>
      </c>
      <c r="T47" s="56"/>
      <c r="U47" s="63">
        <f>I22</f>
        <v>40</v>
      </c>
    </row>
    <row r="48" spans="2:21" ht="35.25" customHeight="1">
      <c r="B48" s="108" t="s">
        <v>48</v>
      </c>
      <c r="C48" s="108"/>
      <c r="D48" s="108"/>
      <c r="E48" s="108"/>
      <c r="F48" s="108"/>
      <c r="G48" s="108"/>
      <c r="H48" s="48" t="s">
        <v>14</v>
      </c>
      <c r="I48" s="93"/>
      <c r="K48" s="133" t="s">
        <v>76</v>
      </c>
      <c r="L48" s="134"/>
      <c r="M48" s="55" t="s">
        <v>77</v>
      </c>
      <c r="N48" s="56"/>
      <c r="O48" s="56" t="s">
        <v>78</v>
      </c>
      <c r="P48" s="56"/>
      <c r="Q48" s="56" t="s">
        <v>75</v>
      </c>
      <c r="R48" s="56"/>
      <c r="S48" s="56" t="s">
        <v>79</v>
      </c>
      <c r="T48" s="56"/>
      <c r="U48" s="63">
        <f>I32</f>
        <v>15</v>
      </c>
    </row>
    <row r="49" spans="2:21" ht="35.25" customHeight="1" thickBot="1">
      <c r="B49" s="107" t="s">
        <v>50</v>
      </c>
      <c r="C49" s="107"/>
      <c r="D49" s="107"/>
      <c r="E49" s="107"/>
      <c r="F49" s="107"/>
      <c r="G49" s="107"/>
      <c r="H49" s="52" t="s">
        <v>14</v>
      </c>
      <c r="I49" s="93"/>
      <c r="K49" s="133" t="s">
        <v>80</v>
      </c>
      <c r="L49" s="134"/>
      <c r="M49" s="55" t="s">
        <v>77</v>
      </c>
      <c r="N49" s="56"/>
      <c r="O49" s="56" t="s">
        <v>78</v>
      </c>
      <c r="P49" s="56"/>
      <c r="Q49" s="56" t="s">
        <v>75</v>
      </c>
      <c r="R49" s="56"/>
      <c r="S49" s="56" t="s">
        <v>79</v>
      </c>
      <c r="T49" s="56"/>
      <c r="U49" s="63">
        <f>U12</f>
        <v>15</v>
      </c>
    </row>
    <row r="50" spans="2:21" ht="35.25" customHeight="1" thickBot="1">
      <c r="B50" s="44" t="s">
        <v>210</v>
      </c>
      <c r="C50" s="112" t="s">
        <v>81</v>
      </c>
      <c r="D50" s="113"/>
      <c r="E50" s="113"/>
      <c r="F50" s="113"/>
      <c r="G50" s="113"/>
      <c r="H50" s="114"/>
      <c r="I50" s="93"/>
      <c r="K50" s="84" t="s">
        <v>82</v>
      </c>
      <c r="L50" s="85"/>
      <c r="M50" s="57" t="s">
        <v>77</v>
      </c>
      <c r="N50" s="58"/>
      <c r="O50" s="58"/>
      <c r="P50" s="58"/>
      <c r="Q50" s="58" t="s">
        <v>83</v>
      </c>
      <c r="R50" s="58"/>
      <c r="S50" s="58"/>
      <c r="T50" s="58"/>
      <c r="U50" s="64">
        <f>U40</f>
        <v>10</v>
      </c>
    </row>
    <row r="51" spans="2:21" ht="35.25" customHeight="1">
      <c r="B51" s="108" t="s">
        <v>48</v>
      </c>
      <c r="C51" s="108"/>
      <c r="D51" s="108"/>
      <c r="E51" s="108"/>
      <c r="F51" s="108"/>
      <c r="G51" s="108"/>
      <c r="H51" s="48" t="s">
        <v>209</v>
      </c>
      <c r="I51" s="93"/>
    </row>
    <row r="52" spans="2:21" ht="35.25" customHeight="1" thickBot="1">
      <c r="B52" s="107" t="s">
        <v>50</v>
      </c>
      <c r="C52" s="107"/>
      <c r="D52" s="107"/>
      <c r="E52" s="107"/>
      <c r="F52" s="107"/>
      <c r="G52" s="107"/>
      <c r="H52" s="52" t="s">
        <v>14</v>
      </c>
      <c r="I52" s="93"/>
    </row>
    <row r="53" spans="2:21" ht="35.25" customHeight="1" thickTop="1" thickBot="1">
      <c r="B53" s="44" t="s">
        <v>14</v>
      </c>
      <c r="C53" s="112" t="s">
        <v>84</v>
      </c>
      <c r="D53" s="113"/>
      <c r="E53" s="113"/>
      <c r="F53" s="113"/>
      <c r="G53" s="113"/>
      <c r="H53" s="114"/>
      <c r="I53" s="93"/>
      <c r="K53" s="119" t="s">
        <v>85</v>
      </c>
      <c r="L53" s="120"/>
      <c r="M53" s="120"/>
      <c r="N53" s="120"/>
      <c r="O53" s="120"/>
      <c r="P53" s="120"/>
      <c r="Q53" s="120"/>
      <c r="R53" s="120"/>
      <c r="S53" s="120"/>
      <c r="T53" s="120"/>
      <c r="U53" s="121"/>
    </row>
    <row r="54" spans="2:21" ht="35.25" customHeight="1">
      <c r="B54" s="108" t="s">
        <v>48</v>
      </c>
      <c r="C54" s="108"/>
      <c r="D54" s="108"/>
      <c r="E54" s="108"/>
      <c r="F54" s="108"/>
      <c r="G54" s="108"/>
      <c r="H54" s="48" t="s">
        <v>14</v>
      </c>
      <c r="I54" s="93"/>
      <c r="K54" s="78">
        <f>SUM(U46:U50)</f>
        <v>120</v>
      </c>
      <c r="L54" s="79"/>
      <c r="M54" s="79"/>
      <c r="N54" s="79"/>
      <c r="O54" s="79"/>
      <c r="P54" s="79"/>
      <c r="Q54" s="79"/>
      <c r="R54" s="68"/>
      <c r="S54" s="72" t="s">
        <v>86</v>
      </c>
      <c r="T54" s="72"/>
      <c r="U54" s="73"/>
    </row>
    <row r="55" spans="2:21" ht="35.25" customHeight="1">
      <c r="B55" s="107" t="s">
        <v>50</v>
      </c>
      <c r="C55" s="107"/>
      <c r="D55" s="107"/>
      <c r="E55" s="107"/>
      <c r="F55" s="107"/>
      <c r="G55" s="107"/>
      <c r="H55" s="52" t="s">
        <v>14</v>
      </c>
      <c r="I55" s="90"/>
      <c r="K55" s="80"/>
      <c r="L55" s="81"/>
      <c r="M55" s="81"/>
      <c r="N55" s="81"/>
      <c r="O55" s="81"/>
      <c r="P55" s="81"/>
      <c r="Q55" s="81"/>
      <c r="R55" s="69"/>
      <c r="S55" s="74"/>
      <c r="T55" s="74"/>
      <c r="U55" s="75"/>
    </row>
    <row r="56" spans="2:21" ht="35.25" customHeight="1" thickBot="1">
      <c r="B56" s="97" t="s">
        <v>87</v>
      </c>
      <c r="C56" s="97"/>
      <c r="D56" s="97"/>
      <c r="E56" s="97"/>
      <c r="F56" s="97"/>
      <c r="G56" s="97"/>
      <c r="H56" s="59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2</v>
      </c>
      <c r="I56" s="47" t="s">
        <v>29</v>
      </c>
      <c r="K56" s="82"/>
      <c r="L56" s="83"/>
      <c r="M56" s="83"/>
      <c r="N56" s="83"/>
      <c r="O56" s="83"/>
      <c r="P56" s="83"/>
      <c r="Q56" s="83"/>
      <c r="R56" s="70" t="s">
        <v>29</v>
      </c>
      <c r="S56" s="76"/>
      <c r="T56" s="76"/>
      <c r="U56" s="77"/>
    </row>
    <row r="57" spans="2:21" ht="19.5" customHeight="1" thickTop="1">
      <c r="B57" s="53" t="s">
        <v>54</v>
      </c>
      <c r="G57" s="71"/>
      <c r="H57" s="71"/>
      <c r="I57" s="71" t="s">
        <v>88</v>
      </c>
    </row>
    <row r="58" spans="2:21" ht="41.25" customHeight="1">
      <c r="B58" s="41" t="str">
        <f>IF(COUNTIF(B33:B55,"◎")&gt;5,"NG！５項目以上選択されています。","")</f>
        <v/>
      </c>
      <c r="G58" s="41" t="str">
        <f>IF(COUNTIF(H33:H55,"○")&gt;5,"NG！５項目以上選択されています。","")</f>
        <v/>
      </c>
      <c r="I58" s="6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M47">
    <cfRule type="expression" dxfId="20" priority="14">
      <formula>$I$22=5</formula>
    </cfRule>
  </conditionalFormatting>
  <conditionalFormatting sqref="M48">
    <cfRule type="expression" dxfId="19" priority="10">
      <formula>$I$32=0</formula>
    </cfRule>
  </conditionalFormatting>
  <conditionalFormatting sqref="M49">
    <cfRule type="expression" dxfId="18" priority="6">
      <formula>$U$12=0</formula>
    </cfRule>
  </conditionalFormatting>
  <conditionalFormatting sqref="M50">
    <cfRule type="expression" dxfId="17" priority="2">
      <formula>$U$40=0</formula>
    </cfRule>
  </conditionalFormatting>
  <conditionalFormatting sqref="N46">
    <cfRule type="expression" dxfId="16" priority="21">
      <formula>$I$12=20</formula>
    </cfRule>
  </conditionalFormatting>
  <conditionalFormatting sqref="O46">
    <cfRule type="expression" dxfId="15" priority="20">
      <formula>$I$12=30</formula>
    </cfRule>
  </conditionalFormatting>
  <conditionalFormatting sqref="O47">
    <cfRule type="expression" dxfId="14" priority="13">
      <formula>$I$22=20</formula>
    </cfRule>
  </conditionalFormatting>
  <conditionalFormatting sqref="O48">
    <cfRule type="expression" dxfId="13" priority="9">
      <formula>$I$32=15</formula>
    </cfRule>
  </conditionalFormatting>
  <conditionalFormatting sqref="O49">
    <cfRule type="expression" dxfId="12" priority="5">
      <formula>$U$12=15</formula>
    </cfRule>
  </conditionalFormatting>
  <conditionalFormatting sqref="P46">
    <cfRule type="expression" dxfId="11" priority="19">
      <formula>$I$12=40</formula>
    </cfRule>
  </conditionalFormatting>
  <conditionalFormatting sqref="Q46">
    <cfRule type="expression" dxfId="10" priority="18">
      <formula>$I$12=45</formula>
    </cfRule>
  </conditionalFormatting>
  <conditionalFormatting sqref="Q47">
    <cfRule type="expression" dxfId="9" priority="12">
      <formula>$I$22=25</formula>
    </cfRule>
  </conditionalFormatting>
  <conditionalFormatting sqref="Q48">
    <cfRule type="expression" dxfId="8" priority="8">
      <formula>$I$32=25</formula>
    </cfRule>
  </conditionalFormatting>
  <conditionalFormatting sqref="Q49">
    <cfRule type="expression" dxfId="7" priority="4">
      <formula>$U$12=25</formula>
    </cfRule>
  </conditionalFormatting>
  <conditionalFormatting sqref="Q50">
    <cfRule type="expression" dxfId="6" priority="1">
      <formula>$U$40=10</formula>
    </cfRule>
  </conditionalFormatting>
  <conditionalFormatting sqref="R46">
    <cfRule type="expression" dxfId="5" priority="17">
      <formula>$I$12=55</formula>
    </cfRule>
  </conditionalFormatting>
  <conditionalFormatting sqref="S46">
    <cfRule type="expression" dxfId="4" priority="16">
      <formula>$I$12=70</formula>
    </cfRule>
  </conditionalFormatting>
  <conditionalFormatting sqref="S47">
    <cfRule type="expression" dxfId="3" priority="11">
      <formula>$I$22=40</formula>
    </cfRule>
  </conditionalFormatting>
  <conditionalFormatting sqref="S48">
    <cfRule type="expression" dxfId="2" priority="7">
      <formula>$I$32=35</formula>
    </cfRule>
  </conditionalFormatting>
  <conditionalFormatting sqref="S49">
    <cfRule type="expression" dxfId="1" priority="3">
      <formula>$U$12=35</formula>
    </cfRule>
  </conditionalFormatting>
  <conditionalFormatting sqref="T46">
    <cfRule type="expression" dxfId="0" priority="15">
      <formula>$I$12=80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topLeftCell="A13" zoomScaleNormal="100" zoomScaleSheetLayoutView="100" workbookViewId="0">
      <selection activeCell="F63" sqref="F63:O63"/>
    </sheetView>
  </sheetViews>
  <sheetFormatPr defaultColWidth="9" defaultRowHeight="12"/>
  <cols>
    <col min="1" max="1" width="2.33203125" style="1" customWidth="1"/>
    <col min="2" max="44" width="2.83203125" style="1" customWidth="1"/>
    <col min="45" max="124" width="2.33203125" style="8" customWidth="1"/>
    <col min="125" max="295" width="9" style="8"/>
    <col min="296" max="16384" width="9" style="1"/>
  </cols>
  <sheetData>
    <row r="1" spans="1:45" s="8" customFormat="1">
      <c r="AO1" s="166" t="s">
        <v>90</v>
      </c>
      <c r="AP1" s="167"/>
      <c r="AQ1" s="167"/>
      <c r="AR1" s="167"/>
      <c r="AS1" s="168"/>
    </row>
    <row r="2" spans="1:45" s="8" customFormat="1" ht="3" customHeight="1"/>
    <row r="3" spans="1:45" s="8" customFormat="1" ht="16.5">
      <c r="A3" s="1"/>
      <c r="B3" s="146" t="s">
        <v>91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4" spans="1:45" s="8" customForma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5" s="8" customFormat="1" ht="12" customHeight="1">
      <c r="A5" s="1"/>
      <c r="B5" s="169" t="s">
        <v>11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1"/>
    </row>
    <row r="6" spans="1:45" s="8" customFormat="1" ht="5.25" customHeight="1">
      <c r="B6" s="9"/>
      <c r="AR6" s="25"/>
    </row>
    <row r="7" spans="1:45" s="8" customFormat="1" ht="13.5" customHeight="1">
      <c r="B7" s="9"/>
      <c r="C7" s="8" t="s">
        <v>195</v>
      </c>
      <c r="AR7" s="25"/>
    </row>
    <row r="8" spans="1:45" s="8" customFormat="1" ht="11.25" customHeight="1">
      <c r="B8" s="9"/>
      <c r="C8" s="175" t="s">
        <v>92</v>
      </c>
      <c r="D8" s="175"/>
      <c r="E8" s="175"/>
      <c r="F8" s="175"/>
      <c r="G8" s="175"/>
      <c r="H8" s="175"/>
      <c r="I8" s="175"/>
      <c r="J8" s="159">
        <v>14084.5</v>
      </c>
      <c r="K8" s="159"/>
      <c r="L8" s="159"/>
      <c r="M8" s="159"/>
      <c r="N8" s="159"/>
      <c r="O8" s="159"/>
      <c r="P8" s="159"/>
      <c r="S8" s="165" t="s">
        <v>93</v>
      </c>
      <c r="T8" s="165"/>
      <c r="U8" s="165"/>
      <c r="V8" s="165"/>
      <c r="W8" s="165"/>
      <c r="X8" s="165"/>
      <c r="Y8" s="159">
        <v>3138</v>
      </c>
      <c r="Z8" s="159"/>
      <c r="AA8" s="159"/>
      <c r="AB8" s="159"/>
      <c r="AC8" s="159"/>
      <c r="AD8" s="159"/>
      <c r="AE8" s="29"/>
      <c r="AF8" s="30"/>
      <c r="AG8" s="148" t="s">
        <v>94</v>
      </c>
      <c r="AH8" s="148"/>
      <c r="AI8" s="148"/>
      <c r="AJ8" s="149"/>
      <c r="AK8" s="174">
        <f>J8/Y8</f>
        <v>4.4883683875079665</v>
      </c>
      <c r="AL8" s="174"/>
      <c r="AM8" s="174"/>
      <c r="AN8" s="174"/>
      <c r="AO8" s="174"/>
      <c r="AP8" s="174"/>
      <c r="AR8" s="25"/>
    </row>
    <row r="9" spans="1:45" s="8" customFormat="1" ht="11.25" customHeight="1">
      <c r="B9" s="9"/>
      <c r="C9" s="176"/>
      <c r="D9" s="176"/>
      <c r="E9" s="176"/>
      <c r="F9" s="176"/>
      <c r="G9" s="176"/>
      <c r="H9" s="176"/>
      <c r="I9" s="176"/>
      <c r="J9" s="159"/>
      <c r="K9" s="159"/>
      <c r="L9" s="159"/>
      <c r="M9" s="159"/>
      <c r="N9" s="159"/>
      <c r="O9" s="159"/>
      <c r="P9" s="159"/>
      <c r="R9" s="29"/>
      <c r="S9" s="165"/>
      <c r="T9" s="165"/>
      <c r="U9" s="165"/>
      <c r="V9" s="165"/>
      <c r="W9" s="165"/>
      <c r="X9" s="165"/>
      <c r="Y9" s="159"/>
      <c r="Z9" s="159"/>
      <c r="AA9" s="159"/>
      <c r="AB9" s="159"/>
      <c r="AC9" s="159"/>
      <c r="AD9" s="159"/>
      <c r="AE9" s="29"/>
      <c r="AF9" s="30"/>
      <c r="AG9" s="172"/>
      <c r="AH9" s="172"/>
      <c r="AI9" s="172"/>
      <c r="AJ9" s="173"/>
      <c r="AK9" s="174"/>
      <c r="AL9" s="174"/>
      <c r="AM9" s="174"/>
      <c r="AN9" s="174"/>
      <c r="AO9" s="174"/>
      <c r="AP9" s="174"/>
      <c r="AR9" s="25"/>
    </row>
    <row r="10" spans="1:45" s="8" customFormat="1" ht="11.25" customHeight="1">
      <c r="B10" s="9"/>
      <c r="C10" s="177"/>
      <c r="D10" s="177"/>
      <c r="E10" s="177"/>
      <c r="F10" s="177"/>
      <c r="G10" s="177"/>
      <c r="H10" s="177"/>
      <c r="I10" s="177"/>
      <c r="J10" s="159"/>
      <c r="K10" s="159"/>
      <c r="L10" s="159"/>
      <c r="M10" s="159"/>
      <c r="N10" s="159"/>
      <c r="O10" s="159"/>
      <c r="P10" s="159"/>
      <c r="Q10" s="8" t="s">
        <v>95</v>
      </c>
      <c r="R10" s="29"/>
      <c r="S10" s="165"/>
      <c r="T10" s="165"/>
      <c r="U10" s="165"/>
      <c r="V10" s="165"/>
      <c r="W10" s="165"/>
      <c r="X10" s="165"/>
      <c r="Y10" s="159"/>
      <c r="Z10" s="159"/>
      <c r="AA10" s="159"/>
      <c r="AB10" s="159"/>
      <c r="AC10" s="159"/>
      <c r="AD10" s="159"/>
      <c r="AE10" s="8" t="s">
        <v>96</v>
      </c>
      <c r="AF10" s="30"/>
      <c r="AG10" s="151"/>
      <c r="AH10" s="151"/>
      <c r="AI10" s="151"/>
      <c r="AJ10" s="152"/>
      <c r="AK10" s="174"/>
      <c r="AL10" s="174"/>
      <c r="AM10" s="174"/>
      <c r="AN10" s="174"/>
      <c r="AO10" s="174"/>
      <c r="AP10" s="174"/>
      <c r="AQ10" s="8" t="s">
        <v>95</v>
      </c>
      <c r="AR10" s="25"/>
    </row>
    <row r="11" spans="1:45" s="8" customFormat="1" ht="6" customHeight="1">
      <c r="B11" s="9"/>
      <c r="AR11" s="25"/>
    </row>
    <row r="12" spans="1:45" s="8" customFormat="1" ht="13.5" customHeight="1">
      <c r="A12" s="1"/>
      <c r="B12" s="161" t="s">
        <v>97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3"/>
    </row>
    <row r="13" spans="1:45" s="8" customFormat="1" ht="17.25" customHeight="1">
      <c r="B13" s="9" t="s">
        <v>98</v>
      </c>
      <c r="C13" s="8" t="s">
        <v>196</v>
      </c>
      <c r="AR13" s="25"/>
    </row>
    <row r="14" spans="1:45" s="8" customFormat="1" ht="13.5" customHeight="1">
      <c r="B14" s="9"/>
      <c r="C14" s="8" t="s">
        <v>197</v>
      </c>
      <c r="AR14" s="25"/>
    </row>
    <row r="15" spans="1:45" s="8" customFormat="1" ht="13.5" customHeight="1">
      <c r="B15" s="9"/>
      <c r="C15" s="147" t="s">
        <v>99</v>
      </c>
      <c r="D15" s="148"/>
      <c r="E15" s="148"/>
      <c r="F15" s="148"/>
      <c r="G15" s="149"/>
      <c r="H15" s="159">
        <v>13872671</v>
      </c>
      <c r="I15" s="159"/>
      <c r="J15" s="159"/>
      <c r="K15" s="159"/>
      <c r="L15" s="159"/>
      <c r="M15" s="159"/>
      <c r="N15" s="159"/>
      <c r="O15" s="159"/>
      <c r="P15" s="159"/>
      <c r="S15" s="147" t="s">
        <v>100</v>
      </c>
      <c r="T15" s="148"/>
      <c r="U15" s="148"/>
      <c r="V15" s="148"/>
      <c r="W15" s="149"/>
      <c r="X15" s="153">
        <v>12890433</v>
      </c>
      <c r="Y15" s="154"/>
      <c r="Z15" s="154"/>
      <c r="AA15" s="154"/>
      <c r="AB15" s="154"/>
      <c r="AC15" s="154"/>
      <c r="AD15" s="155"/>
      <c r="AG15" s="178" t="s">
        <v>101</v>
      </c>
      <c r="AH15" s="178"/>
      <c r="AI15" s="160">
        <f>H15-X15</f>
        <v>982238</v>
      </c>
      <c r="AJ15" s="160"/>
      <c r="AK15" s="160"/>
      <c r="AL15" s="160"/>
      <c r="AM15" s="160"/>
      <c r="AN15" s="160"/>
      <c r="AO15" s="160"/>
      <c r="AP15" s="160"/>
      <c r="AR15" s="25"/>
    </row>
    <row r="16" spans="1:45" s="8" customFormat="1" ht="13.5" customHeight="1">
      <c r="B16" s="9"/>
      <c r="C16" s="150"/>
      <c r="D16" s="151"/>
      <c r="E16" s="151"/>
      <c r="F16" s="151"/>
      <c r="G16" s="152"/>
      <c r="H16" s="159"/>
      <c r="I16" s="159"/>
      <c r="J16" s="159"/>
      <c r="K16" s="159"/>
      <c r="L16" s="159"/>
      <c r="M16" s="159"/>
      <c r="N16" s="159"/>
      <c r="O16" s="159"/>
      <c r="P16" s="159"/>
      <c r="Q16" s="31" t="s">
        <v>102</v>
      </c>
      <c r="S16" s="150"/>
      <c r="T16" s="151"/>
      <c r="U16" s="151"/>
      <c r="V16" s="151"/>
      <c r="W16" s="152"/>
      <c r="X16" s="156"/>
      <c r="Y16" s="157"/>
      <c r="Z16" s="157"/>
      <c r="AA16" s="157"/>
      <c r="AB16" s="157"/>
      <c r="AC16" s="157"/>
      <c r="AD16" s="158"/>
      <c r="AE16" s="8" t="s">
        <v>102</v>
      </c>
      <c r="AG16" s="178"/>
      <c r="AH16" s="178"/>
      <c r="AI16" s="160"/>
      <c r="AJ16" s="160"/>
      <c r="AK16" s="160"/>
      <c r="AL16" s="160"/>
      <c r="AM16" s="160"/>
      <c r="AN16" s="160"/>
      <c r="AO16" s="160"/>
      <c r="AP16" s="160"/>
      <c r="AQ16" s="8" t="s">
        <v>102</v>
      </c>
      <c r="AR16" s="25"/>
    </row>
    <row r="17" spans="1:44" s="8" customFormat="1" ht="4.5" customHeight="1">
      <c r="B17" s="9"/>
      <c r="I17" s="32"/>
      <c r="S17" s="32"/>
      <c r="T17" s="32"/>
      <c r="U17" s="32"/>
      <c r="V17" s="32"/>
      <c r="AR17" s="25"/>
    </row>
    <row r="18" spans="1:44" s="8" customFormat="1" ht="13.5" customHeight="1">
      <c r="B18" s="9"/>
      <c r="C18" s="8" t="s">
        <v>203</v>
      </c>
      <c r="S18" s="32"/>
      <c r="T18" s="32"/>
      <c r="U18" s="32"/>
      <c r="V18" s="32"/>
      <c r="AR18" s="25"/>
    </row>
    <row r="19" spans="1:44" s="8" customFormat="1" ht="13.5" customHeight="1">
      <c r="B19" s="9"/>
      <c r="C19" s="147" t="s">
        <v>99</v>
      </c>
      <c r="D19" s="148"/>
      <c r="E19" s="148"/>
      <c r="F19" s="148"/>
      <c r="G19" s="149"/>
      <c r="H19" s="159">
        <v>14761500</v>
      </c>
      <c r="I19" s="159"/>
      <c r="J19" s="159"/>
      <c r="K19" s="159"/>
      <c r="L19" s="159"/>
      <c r="M19" s="159"/>
      <c r="N19" s="159"/>
      <c r="O19" s="159"/>
      <c r="P19" s="159"/>
      <c r="R19" s="30"/>
      <c r="S19" s="147" t="s">
        <v>100</v>
      </c>
      <c r="T19" s="148"/>
      <c r="U19" s="148"/>
      <c r="V19" s="148"/>
      <c r="W19" s="149"/>
      <c r="X19" s="153">
        <v>13485347</v>
      </c>
      <c r="Y19" s="154"/>
      <c r="Z19" s="154"/>
      <c r="AA19" s="154"/>
      <c r="AB19" s="154"/>
      <c r="AC19" s="154"/>
      <c r="AD19" s="155"/>
      <c r="AE19" s="33"/>
      <c r="AF19" s="33"/>
      <c r="AG19" s="178" t="s">
        <v>101</v>
      </c>
      <c r="AH19" s="178"/>
      <c r="AI19" s="160">
        <f>H19-X19</f>
        <v>1276153</v>
      </c>
      <c r="AJ19" s="160"/>
      <c r="AK19" s="160"/>
      <c r="AL19" s="160"/>
      <c r="AM19" s="160"/>
      <c r="AN19" s="160"/>
      <c r="AO19" s="160"/>
      <c r="AP19" s="160"/>
      <c r="AR19" s="25"/>
    </row>
    <row r="20" spans="1:44" s="8" customFormat="1" ht="13.5" customHeight="1">
      <c r="B20" s="9"/>
      <c r="C20" s="150"/>
      <c r="D20" s="151"/>
      <c r="E20" s="151"/>
      <c r="F20" s="151"/>
      <c r="G20" s="152"/>
      <c r="H20" s="159"/>
      <c r="I20" s="159"/>
      <c r="J20" s="159"/>
      <c r="K20" s="159"/>
      <c r="L20" s="159"/>
      <c r="M20" s="159"/>
      <c r="N20" s="159"/>
      <c r="O20" s="159"/>
      <c r="P20" s="159"/>
      <c r="Q20" s="31" t="s">
        <v>102</v>
      </c>
      <c r="R20" s="30"/>
      <c r="S20" s="150"/>
      <c r="T20" s="151"/>
      <c r="U20" s="151"/>
      <c r="V20" s="151"/>
      <c r="W20" s="152"/>
      <c r="X20" s="156"/>
      <c r="Y20" s="157"/>
      <c r="Z20" s="157"/>
      <c r="AA20" s="157"/>
      <c r="AB20" s="157"/>
      <c r="AC20" s="157"/>
      <c r="AD20" s="158"/>
      <c r="AE20" s="8" t="s">
        <v>102</v>
      </c>
      <c r="AF20" s="33"/>
      <c r="AG20" s="178"/>
      <c r="AH20" s="178"/>
      <c r="AI20" s="160"/>
      <c r="AJ20" s="160"/>
      <c r="AK20" s="160"/>
      <c r="AL20" s="160"/>
      <c r="AM20" s="160"/>
      <c r="AN20" s="160"/>
      <c r="AO20" s="160"/>
      <c r="AP20" s="160"/>
      <c r="AQ20" s="8" t="s">
        <v>102</v>
      </c>
      <c r="AR20" s="25"/>
    </row>
    <row r="21" spans="1:44" s="8" customFormat="1" ht="6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6"/>
    </row>
    <row r="22" spans="1:44" s="8" customFormat="1" ht="13.5" customHeight="1">
      <c r="A22" s="1"/>
      <c r="B22" s="161" t="s">
        <v>103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3"/>
    </row>
    <row r="23" spans="1:44" s="8" customFormat="1" ht="6.75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9"/>
    </row>
    <row r="24" spans="1:44" s="8" customFormat="1" ht="13.5" customHeight="1">
      <c r="B24" s="9"/>
      <c r="C24" s="8" t="s">
        <v>198</v>
      </c>
      <c r="AR24" s="25"/>
    </row>
    <row r="25" spans="1:44" s="8" customFormat="1" ht="10.5" customHeight="1">
      <c r="B25" s="9"/>
      <c r="AR25" s="25"/>
    </row>
    <row r="26" spans="1:44" s="8" customFormat="1" ht="13.5" customHeight="1">
      <c r="B26" s="9"/>
      <c r="C26" s="164" t="s">
        <v>47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Q26" s="164" t="s">
        <v>52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E26" s="164" t="s">
        <v>104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25"/>
    </row>
    <row r="27" spans="1:44" s="8" customFormat="1" ht="13.5" customHeight="1">
      <c r="B27" s="9"/>
      <c r="C27" s="10" t="s">
        <v>105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Q27" s="65" t="s">
        <v>106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>
        <v>0</v>
      </c>
      <c r="AC27" s="4" t="s">
        <v>107</v>
      </c>
      <c r="AE27" s="10" t="s">
        <v>108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>
        <v>0</v>
      </c>
      <c r="AQ27" s="4" t="s">
        <v>107</v>
      </c>
      <c r="AR27" s="25"/>
    </row>
    <row r="28" spans="1:44" s="8" customFormat="1" ht="13.5" customHeight="1">
      <c r="B28" s="9"/>
      <c r="C28" s="5" t="s">
        <v>109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0</v>
      </c>
      <c r="O28" s="7" t="s">
        <v>107</v>
      </c>
      <c r="Q28" s="11" t="s">
        <v>110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/>
      <c r="AE28" s="5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25"/>
    </row>
    <row r="29" spans="1:44" s="8" customFormat="1" ht="13.5" customHeight="1">
      <c r="B29" s="9"/>
      <c r="C29" s="5" t="s">
        <v>111</v>
      </c>
      <c r="D29" s="6"/>
      <c r="E29" s="6"/>
      <c r="F29" s="6"/>
      <c r="G29" s="6"/>
      <c r="H29" s="6"/>
      <c r="I29" s="6"/>
      <c r="J29" s="6" t="s">
        <v>89</v>
      </c>
      <c r="K29" s="6"/>
      <c r="L29" s="6"/>
      <c r="M29" s="6"/>
      <c r="N29" s="6"/>
      <c r="O29" s="7"/>
      <c r="Q29" s="11" t="s">
        <v>112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E29" s="5" t="s">
        <v>179</v>
      </c>
      <c r="AF29" s="6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3"/>
      <c r="AR29" s="25"/>
    </row>
    <row r="30" spans="1:44" s="8" customFormat="1" ht="13.5" customHeight="1">
      <c r="B30" s="9"/>
      <c r="C30" s="5"/>
      <c r="D30" s="6"/>
      <c r="E30" s="6"/>
      <c r="F30" s="6"/>
      <c r="G30" s="6"/>
      <c r="H30" s="6"/>
      <c r="I30" s="6"/>
      <c r="J30" s="6" t="s">
        <v>89</v>
      </c>
      <c r="K30" s="6"/>
      <c r="L30" s="6"/>
      <c r="M30" s="6"/>
      <c r="N30" s="6"/>
      <c r="O30" s="7"/>
      <c r="Q30" s="5" t="s">
        <v>180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E30" s="5" t="s">
        <v>181</v>
      </c>
      <c r="AF30" s="6"/>
      <c r="AG30" s="12"/>
      <c r="AH30" s="12"/>
      <c r="AI30" s="12"/>
      <c r="AJ30" s="14"/>
      <c r="AK30" s="12"/>
      <c r="AL30" s="12"/>
      <c r="AM30" s="12"/>
      <c r="AN30" s="12"/>
      <c r="AO30" s="12"/>
      <c r="AP30" s="12"/>
      <c r="AQ30" s="13"/>
      <c r="AR30" s="25"/>
    </row>
    <row r="31" spans="1:44" s="8" customFormat="1" ht="13.5" customHeight="1">
      <c r="B31" s="9"/>
      <c r="C31" s="5" t="s">
        <v>113</v>
      </c>
      <c r="D31" s="6"/>
      <c r="E31" s="6"/>
      <c r="F31" s="6"/>
      <c r="G31" s="6"/>
      <c r="H31" s="6"/>
      <c r="I31" s="6" t="s">
        <v>89</v>
      </c>
      <c r="J31" s="6"/>
      <c r="K31" s="6"/>
      <c r="L31" s="6"/>
      <c r="M31" s="6"/>
      <c r="N31" s="6"/>
      <c r="O31" s="7"/>
      <c r="Q31" s="5" t="s">
        <v>114</v>
      </c>
      <c r="R31" s="6"/>
      <c r="S31" s="6"/>
      <c r="T31" s="6"/>
      <c r="U31" s="6"/>
      <c r="V31" s="6" t="s">
        <v>89</v>
      </c>
      <c r="W31" s="6"/>
      <c r="X31" s="6"/>
      <c r="Y31" s="6"/>
      <c r="Z31" s="6"/>
      <c r="AA31" s="6"/>
      <c r="AB31" s="6"/>
      <c r="AC31" s="7"/>
      <c r="AE31" s="5" t="s">
        <v>115</v>
      </c>
      <c r="AF31" s="6"/>
      <c r="AG31" s="12"/>
      <c r="AH31" s="12"/>
      <c r="AI31" s="12"/>
      <c r="AJ31" s="6" t="s">
        <v>89</v>
      </c>
      <c r="AK31" s="12"/>
      <c r="AL31" s="12"/>
      <c r="AM31" s="12"/>
      <c r="AN31" s="12"/>
      <c r="AO31" s="12"/>
      <c r="AP31" s="12"/>
      <c r="AQ31" s="13"/>
      <c r="AR31" s="25"/>
    </row>
    <row r="32" spans="1:44" s="8" customFormat="1" ht="13.5" customHeight="1">
      <c r="B32" s="9"/>
      <c r="C32" s="5"/>
      <c r="D32" s="6"/>
      <c r="E32" s="6"/>
      <c r="F32" s="6"/>
      <c r="G32" s="6"/>
      <c r="H32" s="6"/>
      <c r="I32" s="6" t="s">
        <v>89</v>
      </c>
      <c r="J32" s="6"/>
      <c r="K32" s="6"/>
      <c r="L32" s="6"/>
      <c r="M32" s="6"/>
      <c r="N32" s="6"/>
      <c r="O32" s="7"/>
      <c r="Q32" s="5" t="s">
        <v>182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E32" s="5"/>
      <c r="AF32" s="6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3"/>
      <c r="AR32" s="25"/>
    </row>
    <row r="33" spans="2:44" s="8" customFormat="1" ht="13.5" customHeight="1">
      <c r="B33" s="9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Q33" s="5" t="s">
        <v>115</v>
      </c>
      <c r="R33" s="6"/>
      <c r="S33" s="6"/>
      <c r="T33" s="6"/>
      <c r="U33" s="6"/>
      <c r="V33" s="6" t="s">
        <v>89</v>
      </c>
      <c r="W33" s="6"/>
      <c r="X33" s="6"/>
      <c r="Y33" s="6"/>
      <c r="Z33" s="6"/>
      <c r="AA33" s="6"/>
      <c r="AB33" s="6"/>
      <c r="AC33" s="7"/>
      <c r="AE33" s="15"/>
      <c r="AF33" s="16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9"/>
      <c r="AR33" s="25"/>
    </row>
    <row r="34" spans="2:44" s="8" customFormat="1" ht="13.5" customHeight="1">
      <c r="B34" s="9"/>
      <c r="AR34" s="25"/>
    </row>
    <row r="35" spans="2:44" s="8" customFormat="1" ht="13.5" customHeight="1">
      <c r="B35" s="9"/>
      <c r="C35" s="164" t="s">
        <v>116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Q35" s="164" t="s">
        <v>61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E35" s="164" t="s">
        <v>117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25"/>
    </row>
    <row r="36" spans="2:44" s="8" customFormat="1" ht="13.5" customHeight="1">
      <c r="B36" s="9"/>
      <c r="C36" s="2" t="s">
        <v>118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v>0</v>
      </c>
      <c r="O36" s="4" t="s">
        <v>107</v>
      </c>
      <c r="Q36" s="10" t="s">
        <v>119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>
        <v>0</v>
      </c>
      <c r="AC36" s="4" t="s">
        <v>107</v>
      </c>
      <c r="AE36" s="10" t="s">
        <v>120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0</v>
      </c>
      <c r="AQ36" s="4" t="s">
        <v>107</v>
      </c>
      <c r="AR36" s="25"/>
    </row>
    <row r="37" spans="2:44" s="8" customFormat="1" ht="13.5" customHeight="1">
      <c r="B37" s="9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E37" s="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25"/>
    </row>
    <row r="38" spans="2:44" s="8" customFormat="1" ht="13.5" customHeight="1">
      <c r="B38" s="9"/>
      <c r="C38" s="5" t="s">
        <v>179</v>
      </c>
      <c r="D38" s="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Q38" s="5" t="s">
        <v>179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/>
      <c r="AE38" s="5" t="s">
        <v>179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  <c r="AR38" s="25"/>
    </row>
    <row r="39" spans="2:44" s="8" customFormat="1" ht="13.5" customHeight="1">
      <c r="B39" s="9"/>
      <c r="C39" s="5" t="s">
        <v>183</v>
      </c>
      <c r="D39" s="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Q39" s="5" t="s">
        <v>184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  <c r="AE39" s="5" t="s">
        <v>185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7"/>
      <c r="AR39" s="25"/>
    </row>
    <row r="40" spans="2:44" s="8" customFormat="1" ht="13.5" customHeight="1">
      <c r="B40" s="9"/>
      <c r="C40" s="5" t="s">
        <v>115</v>
      </c>
      <c r="D40" s="6"/>
      <c r="E40" s="12"/>
      <c r="F40" s="12"/>
      <c r="G40" s="12"/>
      <c r="H40" s="6" t="s">
        <v>89</v>
      </c>
      <c r="I40" s="12"/>
      <c r="J40" s="12"/>
      <c r="K40" s="12"/>
      <c r="L40" s="12"/>
      <c r="M40" s="12"/>
      <c r="N40" s="12"/>
      <c r="O40" s="13"/>
      <c r="Q40" s="5" t="s">
        <v>115</v>
      </c>
      <c r="R40" s="6"/>
      <c r="S40" s="6"/>
      <c r="T40" s="6"/>
      <c r="U40" s="6"/>
      <c r="V40" s="6" t="s">
        <v>89</v>
      </c>
      <c r="W40" s="6"/>
      <c r="X40" s="6"/>
      <c r="Y40" s="6"/>
      <c r="Z40" s="6"/>
      <c r="AA40" s="6"/>
      <c r="AB40" s="6"/>
      <c r="AC40" s="7"/>
      <c r="AE40" s="5" t="s">
        <v>186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7"/>
      <c r="AR40" s="25"/>
    </row>
    <row r="41" spans="2:44" s="8" customFormat="1" ht="13.5" customHeight="1">
      <c r="B41" s="9"/>
      <c r="C41" s="5"/>
      <c r="D41" s="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E41" s="5" t="s">
        <v>115</v>
      </c>
      <c r="AF41" s="6"/>
      <c r="AG41" s="6"/>
      <c r="AH41" s="6"/>
      <c r="AI41" s="6"/>
      <c r="AJ41" s="6" t="s">
        <v>89</v>
      </c>
      <c r="AK41" s="6"/>
      <c r="AL41" s="6"/>
      <c r="AM41" s="6"/>
      <c r="AN41" s="6"/>
      <c r="AO41" s="6"/>
      <c r="AP41" s="6"/>
      <c r="AQ41" s="7"/>
      <c r="AR41" s="25"/>
    </row>
    <row r="42" spans="2:44" s="8" customFormat="1" ht="13.5" customHeight="1">
      <c r="B42" s="9"/>
      <c r="C42" s="15"/>
      <c r="D42" s="1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Q42" s="15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7"/>
      <c r="AE42" s="15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  <c r="AR42" s="25"/>
    </row>
    <row r="43" spans="2:44" s="8" customFormat="1" ht="13.5" customHeight="1">
      <c r="B43" s="9"/>
      <c r="AR43" s="25"/>
    </row>
    <row r="44" spans="2:44" s="8" customFormat="1" ht="13.5" customHeight="1">
      <c r="B44" s="9"/>
      <c r="C44" s="164" t="s">
        <v>81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Q44" s="164" t="s">
        <v>84</v>
      </c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R44" s="25"/>
    </row>
    <row r="45" spans="2:44" s="8" customFormat="1" ht="13.5" customHeight="1">
      <c r="B45" s="9"/>
      <c r="C45" s="2" t="s">
        <v>121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0</v>
      </c>
      <c r="O45" s="4" t="s">
        <v>107</v>
      </c>
      <c r="Q45" s="10" t="s">
        <v>122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>
        <v>0</v>
      </c>
      <c r="AC45" s="4" t="s">
        <v>107</v>
      </c>
      <c r="AR45" s="25"/>
    </row>
    <row r="46" spans="2:44" s="8" customFormat="1" ht="13.5" customHeight="1">
      <c r="B46" s="9"/>
      <c r="C46" s="5" t="s">
        <v>123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0</v>
      </c>
      <c r="O46" s="7" t="s">
        <v>107</v>
      </c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R46" s="25"/>
    </row>
    <row r="47" spans="2:44" s="8" customFormat="1" ht="13.5" customHeight="1">
      <c r="B47" s="9"/>
      <c r="C47" s="5" t="s">
        <v>124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Q47" s="5" t="s">
        <v>187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R47" s="25"/>
    </row>
    <row r="48" spans="2:44" s="8" customFormat="1" ht="13.5" customHeight="1">
      <c r="B48" s="9"/>
      <c r="C48" s="5" t="s">
        <v>125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Q48" s="5" t="s">
        <v>188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R48" s="25"/>
    </row>
    <row r="49" spans="1:44" s="8" customFormat="1" ht="13.5" customHeight="1">
      <c r="B49" s="9"/>
      <c r="C49" s="5" t="s">
        <v>188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Q49" s="5" t="s">
        <v>182</v>
      </c>
      <c r="R49" s="6"/>
      <c r="S49" s="6"/>
      <c r="T49" s="6"/>
      <c r="U49" s="6"/>
      <c r="W49" s="6"/>
      <c r="X49" s="6"/>
      <c r="Y49" s="6"/>
      <c r="Z49" s="6"/>
      <c r="AA49" s="6"/>
      <c r="AB49" s="6"/>
      <c r="AC49" s="7"/>
      <c r="AR49" s="25"/>
    </row>
    <row r="50" spans="1:44" s="8" customFormat="1" ht="13.5" customHeight="1">
      <c r="B50" s="9"/>
      <c r="C50" s="5" t="s">
        <v>189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Q50" s="5" t="s">
        <v>115</v>
      </c>
      <c r="R50" s="6"/>
      <c r="S50" s="6"/>
      <c r="T50" s="6"/>
      <c r="U50" s="6"/>
      <c r="V50" s="6" t="s">
        <v>89</v>
      </c>
      <c r="W50" s="6"/>
      <c r="X50" s="6"/>
      <c r="Y50" s="6"/>
      <c r="Z50" s="6"/>
      <c r="AA50" s="6"/>
      <c r="AB50" s="6"/>
      <c r="AC50" s="7"/>
      <c r="AR50" s="25"/>
    </row>
    <row r="51" spans="1:44" s="8" customFormat="1" ht="13.5" customHeight="1">
      <c r="B51" s="9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Q51" s="15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7"/>
      <c r="AE51" s="20" t="s">
        <v>126</v>
      </c>
      <c r="AR51" s="25"/>
    </row>
    <row r="52" spans="1:44" s="8" customFormat="1" ht="13.5" customHeight="1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6"/>
    </row>
    <row r="53" spans="1:44" s="8" customFormat="1" ht="13.5" customHeight="1">
      <c r="A53" s="1"/>
      <c r="B53" s="161" t="s">
        <v>127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3"/>
    </row>
    <row r="54" spans="1:44" s="8" customFormat="1" ht="6.75" customHeight="1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9"/>
    </row>
    <row r="55" spans="1:44" s="8" customFormat="1" ht="13.5" customHeight="1">
      <c r="B55" s="9"/>
      <c r="C55" s="8" t="s">
        <v>190</v>
      </c>
      <c r="AR55" s="25"/>
    </row>
    <row r="56" spans="1:44" s="8" customFormat="1" ht="13.5" customHeight="1">
      <c r="B56" s="9"/>
      <c r="AR56" s="25"/>
    </row>
    <row r="57" spans="1:44" s="8" customFormat="1" ht="13.5" customHeight="1">
      <c r="B57" s="9"/>
      <c r="C57" s="164" t="s">
        <v>128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Q57" s="164" t="s">
        <v>129</v>
      </c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E57" s="164" t="s">
        <v>130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25"/>
    </row>
    <row r="58" spans="1:44" s="8" customFormat="1" ht="13.5" customHeight="1">
      <c r="B58" s="9"/>
      <c r="C58" s="21" t="s">
        <v>131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Q58" s="10" t="s">
        <v>132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4"/>
      <c r="AE58" s="24" t="s">
        <v>133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25"/>
    </row>
    <row r="59" spans="1:44" s="8" customFormat="1" ht="13.5" customHeight="1">
      <c r="B59" s="9"/>
      <c r="C59" s="5" t="s">
        <v>134</v>
      </c>
      <c r="D59" s="6"/>
      <c r="E59" s="6"/>
      <c r="F59" s="6"/>
      <c r="G59" s="6"/>
      <c r="H59" s="26" t="s">
        <v>199</v>
      </c>
      <c r="I59" s="6"/>
      <c r="J59" s="6"/>
      <c r="K59" s="6"/>
      <c r="L59" s="6"/>
      <c r="M59" s="6"/>
      <c r="N59" s="6"/>
      <c r="O59" s="7"/>
      <c r="Q59" s="5" t="s">
        <v>135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>
        <v>0</v>
      </c>
      <c r="AC59" s="7" t="s">
        <v>136</v>
      </c>
      <c r="AE59" s="27" t="s">
        <v>137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"/>
      <c r="AR59" s="25"/>
    </row>
    <row r="60" spans="1:44" s="8" customFormat="1" ht="13.5" customHeight="1">
      <c r="B60" s="9"/>
      <c r="C60" s="5" t="s">
        <v>138</v>
      </c>
      <c r="D60" s="6"/>
      <c r="E60" s="6"/>
      <c r="F60" s="6"/>
      <c r="G60" s="6"/>
      <c r="H60" s="6"/>
      <c r="I60" s="6" t="s">
        <v>98</v>
      </c>
      <c r="J60" s="6"/>
      <c r="K60" s="6"/>
      <c r="L60" s="179" t="s">
        <v>200</v>
      </c>
      <c r="M60" s="179"/>
      <c r="N60" s="6">
        <v>67</v>
      </c>
      <c r="O60" s="7" t="s">
        <v>96</v>
      </c>
      <c r="Q60" s="28" t="s">
        <v>139</v>
      </c>
      <c r="R60" s="6"/>
      <c r="S60" s="12"/>
      <c r="T60" s="12"/>
      <c r="U60" s="12"/>
      <c r="V60" s="12"/>
      <c r="W60" s="6" t="s">
        <v>89</v>
      </c>
      <c r="X60" s="12"/>
      <c r="Y60" s="12"/>
      <c r="Z60" s="12"/>
      <c r="AA60" s="12"/>
      <c r="AB60" s="12"/>
      <c r="AC60" s="13"/>
      <c r="AE60" s="28" t="s">
        <v>140</v>
      </c>
      <c r="AF60" s="6"/>
      <c r="AG60" s="12"/>
      <c r="AH60" s="12"/>
      <c r="AI60" s="12"/>
      <c r="AJ60" s="12"/>
      <c r="AK60" s="6" t="s">
        <v>89</v>
      </c>
      <c r="AL60" s="12"/>
      <c r="AM60" s="12"/>
      <c r="AN60" s="12"/>
      <c r="AO60" s="12"/>
      <c r="AP60" s="12"/>
      <c r="AQ60" s="13"/>
      <c r="AR60" s="25"/>
    </row>
    <row r="61" spans="1:44" s="8" customFormat="1" ht="13.5" customHeight="1">
      <c r="B61" s="9"/>
      <c r="C61" s="27" t="s">
        <v>141</v>
      </c>
      <c r="D61" s="6"/>
      <c r="E61" s="6"/>
      <c r="F61" s="6"/>
      <c r="G61" s="6"/>
      <c r="H61" s="6"/>
      <c r="I61" s="6" t="s">
        <v>98</v>
      </c>
      <c r="J61" s="6"/>
      <c r="K61" s="6"/>
      <c r="L61" s="179" t="s">
        <v>200</v>
      </c>
      <c r="M61" s="179"/>
      <c r="N61" s="6">
        <v>67</v>
      </c>
      <c r="O61" s="7" t="s">
        <v>96</v>
      </c>
      <c r="Q61" s="5" t="s">
        <v>142</v>
      </c>
      <c r="R61" s="6"/>
      <c r="S61" s="12"/>
      <c r="T61" s="12"/>
      <c r="U61" s="12"/>
      <c r="V61" s="12"/>
      <c r="W61" s="12" t="s">
        <v>191</v>
      </c>
      <c r="X61" s="12" t="s">
        <v>1</v>
      </c>
      <c r="Y61" s="12" t="s">
        <v>191</v>
      </c>
      <c r="Z61" s="12" t="s">
        <v>2</v>
      </c>
      <c r="AA61" s="12"/>
      <c r="AB61" s="12"/>
      <c r="AC61" s="13"/>
      <c r="AE61" s="11" t="s">
        <v>143</v>
      </c>
      <c r="AF61" s="6"/>
      <c r="AG61" s="12"/>
      <c r="AH61" s="12"/>
      <c r="AI61" s="12"/>
      <c r="AJ61" s="12"/>
      <c r="AK61" s="12" t="s">
        <v>191</v>
      </c>
      <c r="AL61" s="12" t="s">
        <v>1</v>
      </c>
      <c r="AM61" s="12" t="s">
        <v>191</v>
      </c>
      <c r="AN61" s="12" t="s">
        <v>2</v>
      </c>
      <c r="AO61" s="12"/>
      <c r="AP61" s="12" t="s">
        <v>191</v>
      </c>
      <c r="AQ61" s="13" t="s">
        <v>96</v>
      </c>
      <c r="AR61" s="25"/>
    </row>
    <row r="62" spans="1:44" s="8" customFormat="1" ht="13.5" customHeight="1">
      <c r="B62" s="9"/>
      <c r="C62" s="28" t="s">
        <v>144</v>
      </c>
      <c r="D62" s="6"/>
      <c r="E62" s="6"/>
      <c r="F62" s="6"/>
      <c r="G62" s="6"/>
      <c r="H62" s="6"/>
      <c r="I62" s="6" t="s">
        <v>201</v>
      </c>
      <c r="J62" s="6"/>
      <c r="K62" s="6"/>
      <c r="L62" s="6"/>
      <c r="M62" s="6"/>
      <c r="N62" s="6"/>
      <c r="O62" s="7"/>
      <c r="Q62" s="5" t="s">
        <v>145</v>
      </c>
      <c r="R62" s="6"/>
      <c r="S62" s="12"/>
      <c r="T62" s="12"/>
      <c r="U62" s="12"/>
      <c r="V62" s="12"/>
      <c r="W62" s="6" t="s">
        <v>89</v>
      </c>
      <c r="X62" s="12"/>
      <c r="Y62" s="12"/>
      <c r="Z62" s="12"/>
      <c r="AA62" s="12"/>
      <c r="AB62" s="12"/>
      <c r="AC62" s="13"/>
      <c r="AE62" s="28" t="s">
        <v>146</v>
      </c>
      <c r="AF62" s="6"/>
      <c r="AG62" s="12"/>
      <c r="AH62" s="12"/>
      <c r="AI62" s="12"/>
      <c r="AJ62" s="12"/>
      <c r="AK62" s="6" t="s">
        <v>89</v>
      </c>
      <c r="AL62" s="12"/>
      <c r="AM62" s="12"/>
      <c r="AN62" s="12"/>
      <c r="AO62" s="12"/>
      <c r="AP62" s="12"/>
      <c r="AQ62" s="13"/>
      <c r="AR62" s="25"/>
    </row>
    <row r="63" spans="1:44" s="8" customFormat="1" ht="13.5" customHeight="1">
      <c r="B63" s="9"/>
      <c r="C63" s="11" t="s">
        <v>147</v>
      </c>
      <c r="D63" s="6"/>
      <c r="E63" s="6"/>
      <c r="F63" s="180" t="s">
        <v>202</v>
      </c>
      <c r="G63" s="180"/>
      <c r="H63" s="180"/>
      <c r="I63" s="180"/>
      <c r="J63" s="180"/>
      <c r="K63" s="180"/>
      <c r="L63" s="180"/>
      <c r="M63" s="180"/>
      <c r="N63" s="180"/>
      <c r="O63" s="181"/>
      <c r="Q63" s="5" t="s">
        <v>148</v>
      </c>
      <c r="R63" s="6"/>
      <c r="S63" s="12"/>
      <c r="T63" s="12"/>
      <c r="U63" s="12"/>
      <c r="V63" s="12"/>
      <c r="W63" s="12" t="s">
        <v>191</v>
      </c>
      <c r="X63" s="12" t="s">
        <v>1</v>
      </c>
      <c r="Y63" s="12" t="s">
        <v>191</v>
      </c>
      <c r="Z63" s="12" t="s">
        <v>2</v>
      </c>
      <c r="AA63" s="12"/>
      <c r="AB63" s="12"/>
      <c r="AC63" s="13"/>
      <c r="AE63" s="11" t="s">
        <v>143</v>
      </c>
      <c r="AF63" s="6"/>
      <c r="AG63" s="12"/>
      <c r="AH63" s="12"/>
      <c r="AI63" s="12"/>
      <c r="AJ63" s="12"/>
      <c r="AK63" s="12" t="s">
        <v>191</v>
      </c>
      <c r="AL63" s="12" t="s">
        <v>1</v>
      </c>
      <c r="AM63" s="12" t="s">
        <v>191</v>
      </c>
      <c r="AN63" s="12" t="s">
        <v>2</v>
      </c>
      <c r="AO63" s="12"/>
      <c r="AP63" s="12" t="s">
        <v>191</v>
      </c>
      <c r="AQ63" s="13" t="s">
        <v>96</v>
      </c>
      <c r="AR63" s="25"/>
    </row>
    <row r="64" spans="1:44" s="8" customFormat="1" ht="13.5" customHeight="1">
      <c r="B64" s="9"/>
      <c r="C64" s="15" t="s">
        <v>149</v>
      </c>
      <c r="D64" s="16"/>
      <c r="E64" s="16"/>
      <c r="F64" s="16"/>
      <c r="G64" s="16"/>
      <c r="H64" s="16"/>
      <c r="I64" s="16">
        <v>5</v>
      </c>
      <c r="J64" s="16" t="s">
        <v>1</v>
      </c>
      <c r="K64" s="16">
        <v>26</v>
      </c>
      <c r="L64" s="16" t="s">
        <v>2</v>
      </c>
      <c r="M64" s="16"/>
      <c r="N64" s="16">
        <v>6</v>
      </c>
      <c r="O64" s="17" t="s">
        <v>96</v>
      </c>
      <c r="Q64" s="15" t="s">
        <v>150</v>
      </c>
      <c r="R64" s="16"/>
      <c r="S64" s="18"/>
      <c r="T64" s="18"/>
      <c r="U64" s="18"/>
      <c r="V64" s="18"/>
      <c r="W64" s="6" t="s">
        <v>89</v>
      </c>
      <c r="X64" s="18"/>
      <c r="Y64" s="18"/>
      <c r="Z64" s="18"/>
      <c r="AA64" s="18"/>
      <c r="AB64" s="18"/>
      <c r="AC64" s="19"/>
      <c r="AE64" s="15"/>
      <c r="AF64" s="16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9"/>
      <c r="AR64" s="25"/>
    </row>
    <row r="65" spans="2:44" s="8" customFormat="1" ht="13.5" customHeight="1">
      <c r="B65" s="9"/>
      <c r="AR65" s="25"/>
    </row>
    <row r="66" spans="2:44" s="8" customFormat="1" ht="13.5" customHeight="1">
      <c r="B66" s="9"/>
      <c r="C66" s="164" t="s">
        <v>34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Q66" s="164" t="s">
        <v>37</v>
      </c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E66" s="164" t="s">
        <v>40</v>
      </c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25"/>
    </row>
    <row r="67" spans="2:44" s="8" customFormat="1" ht="13.5" customHeight="1">
      <c r="B67" s="9"/>
      <c r="C67" s="10" t="s">
        <v>151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v>0</v>
      </c>
      <c r="O67" s="4" t="s">
        <v>136</v>
      </c>
      <c r="Q67" s="10" t="s">
        <v>152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E67" s="2" t="s">
        <v>153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R67" s="25"/>
    </row>
    <row r="68" spans="2:44" s="8" customFormat="1" ht="13.5" customHeight="1">
      <c r="B68" s="9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 t="s">
        <v>98</v>
      </c>
      <c r="O68" s="7" t="s">
        <v>98</v>
      </c>
      <c r="Q68" s="5" t="s">
        <v>154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  <c r="AE68" s="11" t="s">
        <v>155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7"/>
      <c r="AR68" s="25"/>
    </row>
    <row r="69" spans="2:44" s="8" customFormat="1" ht="13.5" customHeight="1">
      <c r="B69" s="9"/>
      <c r="C69" s="28" t="s">
        <v>156</v>
      </c>
      <c r="D69" s="6"/>
      <c r="E69" s="6"/>
      <c r="F69" s="6"/>
      <c r="G69" s="6"/>
      <c r="H69" s="6"/>
      <c r="I69" s="6" t="s">
        <v>89</v>
      </c>
      <c r="J69" s="6"/>
      <c r="K69" s="6"/>
      <c r="L69" s="6"/>
      <c r="M69" s="6"/>
      <c r="N69" s="6"/>
      <c r="O69" s="7"/>
      <c r="Q69" s="5" t="s">
        <v>157</v>
      </c>
      <c r="R69" s="6"/>
      <c r="S69" s="6"/>
      <c r="T69" s="6"/>
      <c r="U69" s="6"/>
      <c r="V69" s="6"/>
      <c r="W69" s="6"/>
      <c r="X69" s="6" t="s">
        <v>178</v>
      </c>
      <c r="Y69" s="6" t="s">
        <v>0</v>
      </c>
      <c r="Z69" s="6" t="s">
        <v>178</v>
      </c>
      <c r="AA69" s="6" t="s">
        <v>1</v>
      </c>
      <c r="AB69" s="6" t="s">
        <v>178</v>
      </c>
      <c r="AC69" s="7" t="s">
        <v>2</v>
      </c>
      <c r="AE69" s="5" t="s">
        <v>158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7"/>
      <c r="AR69" s="25"/>
    </row>
    <row r="70" spans="2:44" s="8" customFormat="1" ht="13.5" customHeight="1">
      <c r="B70" s="9"/>
      <c r="C70" s="5" t="s">
        <v>159</v>
      </c>
      <c r="D70" s="6"/>
      <c r="E70" s="6"/>
      <c r="F70" s="6"/>
      <c r="G70" s="6"/>
      <c r="H70" s="6"/>
      <c r="I70" s="6" t="s">
        <v>89</v>
      </c>
      <c r="J70" s="6"/>
      <c r="K70" s="6"/>
      <c r="L70" s="6"/>
      <c r="M70" s="6"/>
      <c r="N70" s="6"/>
      <c r="O70" s="7"/>
      <c r="Q70" s="5" t="s">
        <v>160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 t="s">
        <v>178</v>
      </c>
      <c r="AC70" s="7" t="s">
        <v>107</v>
      </c>
      <c r="AE70" s="28" t="s">
        <v>192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7"/>
      <c r="AR70" s="25"/>
    </row>
    <row r="71" spans="2:44" s="8" customFormat="1" ht="13.5" customHeight="1">
      <c r="B71" s="9"/>
      <c r="C71" s="5" t="s">
        <v>161</v>
      </c>
      <c r="D71" s="6"/>
      <c r="E71" s="6"/>
      <c r="F71" s="6"/>
      <c r="G71" s="6"/>
      <c r="H71" s="6"/>
      <c r="I71" s="6" t="s">
        <v>178</v>
      </c>
      <c r="J71" s="6" t="s">
        <v>1</v>
      </c>
      <c r="K71" s="6" t="s">
        <v>178</v>
      </c>
      <c r="L71" s="6" t="s">
        <v>2</v>
      </c>
      <c r="M71" s="6"/>
      <c r="N71" s="6"/>
      <c r="O71" s="7"/>
      <c r="Q71" s="5" t="s">
        <v>162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 t="s">
        <v>178</v>
      </c>
      <c r="AC71" s="7" t="s">
        <v>107</v>
      </c>
      <c r="AE71" s="5" t="s">
        <v>163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7"/>
      <c r="AR71" s="25"/>
    </row>
    <row r="72" spans="2:44" s="8" customFormat="1" ht="13.5" customHeight="1">
      <c r="B72" s="9"/>
      <c r="C72" s="5" t="s">
        <v>164</v>
      </c>
      <c r="D72" s="6"/>
      <c r="E72" s="6"/>
      <c r="F72" s="6"/>
      <c r="G72" s="6"/>
      <c r="H72" s="6"/>
      <c r="I72" s="6" t="s">
        <v>89</v>
      </c>
      <c r="J72" s="6"/>
      <c r="K72" s="6"/>
      <c r="L72" s="6"/>
      <c r="M72" s="6"/>
      <c r="N72" s="6"/>
      <c r="O72" s="7"/>
      <c r="Q72" s="5" t="s">
        <v>165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  <c r="AE72" s="5" t="s">
        <v>166</v>
      </c>
      <c r="AF72" s="6"/>
      <c r="AG72" s="6"/>
      <c r="AH72" s="6"/>
      <c r="AI72" s="6" t="s">
        <v>89</v>
      </c>
      <c r="AJ72" s="6"/>
      <c r="AK72" s="6"/>
      <c r="AL72" s="6"/>
      <c r="AM72" s="6"/>
      <c r="AN72" s="6"/>
      <c r="AO72" s="6"/>
      <c r="AP72" s="6"/>
      <c r="AQ72" s="7"/>
      <c r="AR72" s="25"/>
    </row>
    <row r="73" spans="2:44" s="8" customFormat="1" ht="13.5" customHeight="1">
      <c r="B73" s="9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Q73" s="15"/>
      <c r="R73" s="16"/>
      <c r="S73" s="16" t="s">
        <v>89</v>
      </c>
      <c r="T73" s="16"/>
      <c r="U73" s="16"/>
      <c r="V73" s="16"/>
      <c r="W73" s="16"/>
      <c r="X73" s="16"/>
      <c r="Y73" s="16"/>
      <c r="Z73" s="16"/>
      <c r="AA73" s="16"/>
      <c r="AB73" s="16"/>
      <c r="AC73" s="17"/>
      <c r="AE73" s="15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7"/>
      <c r="AR73" s="25"/>
    </row>
    <row r="74" spans="2:44" s="8" customFormat="1" ht="13.5" customHeight="1">
      <c r="B74" s="9"/>
      <c r="AR74" s="25"/>
    </row>
    <row r="75" spans="2:44" s="8" customFormat="1" ht="13.5" customHeight="1">
      <c r="B75" s="9"/>
      <c r="C75" s="164" t="s">
        <v>167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Q75" s="164" t="s">
        <v>168</v>
      </c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R75" s="25"/>
    </row>
    <row r="76" spans="2:44" s="8" customFormat="1" ht="13.5" customHeight="1">
      <c r="B76" s="9"/>
      <c r="C76" s="10" t="s">
        <v>169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Q76" s="10" t="s">
        <v>193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4"/>
      <c r="AR76" s="25"/>
    </row>
    <row r="77" spans="2:44" s="8" customFormat="1" ht="13.5" customHeight="1">
      <c r="B77" s="9"/>
      <c r="C77" s="5" t="s">
        <v>170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Q77" s="5" t="s">
        <v>171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  <c r="AR77" s="25"/>
    </row>
    <row r="78" spans="2:44" s="8" customFormat="1" ht="13.5" customHeight="1">
      <c r="B78" s="9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  <c r="AR78" s="25"/>
    </row>
    <row r="79" spans="2:44" s="8" customFormat="1" ht="13.5" customHeight="1">
      <c r="B79" s="9"/>
      <c r="C79" s="5" t="s">
        <v>172</v>
      </c>
      <c r="D79" s="6"/>
      <c r="E79" s="6"/>
      <c r="F79" s="6"/>
      <c r="G79" s="6"/>
      <c r="H79" s="6"/>
      <c r="I79" s="6" t="s">
        <v>178</v>
      </c>
      <c r="J79" s="6" t="s">
        <v>1</v>
      </c>
      <c r="K79" s="6" t="s">
        <v>178</v>
      </c>
      <c r="L79" s="6" t="s">
        <v>2</v>
      </c>
      <c r="M79" s="6"/>
      <c r="N79" s="6"/>
      <c r="O79" s="7" t="s">
        <v>98</v>
      </c>
      <c r="Q79" s="5" t="s">
        <v>173</v>
      </c>
      <c r="R79" s="6"/>
      <c r="S79" s="6"/>
      <c r="T79" s="6"/>
      <c r="U79" s="6"/>
      <c r="V79" s="6"/>
      <c r="W79" s="6" t="s">
        <v>178</v>
      </c>
      <c r="X79" s="6" t="s">
        <v>1</v>
      </c>
      <c r="Y79" s="6" t="s">
        <v>178</v>
      </c>
      <c r="Z79" s="6" t="s">
        <v>2</v>
      </c>
      <c r="AA79" s="6"/>
      <c r="AB79" s="6"/>
      <c r="AC79" s="7" t="s">
        <v>98</v>
      </c>
      <c r="AR79" s="25"/>
    </row>
    <row r="80" spans="2:44" s="8" customFormat="1" ht="13.5" customHeight="1">
      <c r="B80" s="9"/>
      <c r="C80" s="5" t="s">
        <v>174</v>
      </c>
      <c r="D80" s="6"/>
      <c r="E80" s="6"/>
      <c r="F80" s="6"/>
      <c r="G80" s="6"/>
      <c r="H80" s="6"/>
      <c r="I80" s="6" t="s">
        <v>89</v>
      </c>
      <c r="J80" s="6"/>
      <c r="K80" s="6"/>
      <c r="L80" s="6"/>
      <c r="M80" s="6"/>
      <c r="N80" s="6"/>
      <c r="O80" s="7"/>
      <c r="Q80" s="5" t="s">
        <v>175</v>
      </c>
      <c r="R80" s="6"/>
      <c r="S80" s="6"/>
      <c r="T80" s="6"/>
      <c r="U80" s="6"/>
      <c r="V80" s="6"/>
      <c r="W80" s="6" t="s">
        <v>89</v>
      </c>
      <c r="X80" s="6"/>
      <c r="Y80" s="6"/>
      <c r="Z80" s="6"/>
      <c r="AA80" s="6"/>
      <c r="AB80" s="6"/>
      <c r="AC80" s="7"/>
      <c r="AR80" s="25"/>
    </row>
    <row r="81" spans="2:44" s="8" customFormat="1" ht="13.5" customHeight="1">
      <c r="B81" s="9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  <c r="AR81" s="25"/>
    </row>
    <row r="82" spans="2:44" s="8" customFormat="1" ht="13.5" customHeight="1">
      <c r="B82" s="9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Q82" s="15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7"/>
      <c r="AE82" s="20" t="s">
        <v>176</v>
      </c>
      <c r="AF82" s="20"/>
      <c r="AR82" s="25"/>
    </row>
    <row r="83" spans="2:44" s="8" customFormat="1" ht="13.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</row>
    <row r="84" spans="2:44" s="8" customFormat="1" ht="13.5" customHeight="1">
      <c r="AE84" s="20"/>
      <c r="AR84" s="40" t="s">
        <v>177</v>
      </c>
    </row>
    <row r="85" spans="2:44" s="8" customFormat="1" ht="13.5" customHeight="1">
      <c r="AR85" s="40" t="s">
        <v>194</v>
      </c>
    </row>
    <row r="86" spans="2:44" s="8" customFormat="1" ht="13.5" customHeight="1"/>
    <row r="87" spans="2:44" s="8" customFormat="1" ht="13.5" customHeight="1"/>
    <row r="88" spans="2:44" s="8" customFormat="1" ht="13.5" customHeight="1"/>
    <row r="89" spans="2:44" s="8" customFormat="1" ht="13.5" customHeight="1"/>
    <row r="90" spans="2:44" s="8" customFormat="1" ht="13.5" customHeight="1"/>
    <row r="91" spans="2:44" s="8" customFormat="1" ht="13.5" customHeight="1"/>
    <row r="92" spans="2:44" s="8" customFormat="1" ht="13.5" customHeight="1"/>
    <row r="93" spans="2:44" s="8" customFormat="1" ht="13.5" customHeight="1"/>
    <row r="94" spans="2:44" s="8" customFormat="1" ht="13.5" customHeight="1"/>
    <row r="95" spans="2:44" s="8" customFormat="1" ht="13.5" customHeight="1"/>
    <row r="96" spans="2:44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s="8" customFormat="1" ht="13.5" customHeight="1"/>
    <row r="129" s="8" customFormat="1" ht="13.5" customHeight="1"/>
    <row r="130" s="8" customFormat="1" ht="13.5" customHeight="1"/>
    <row r="131" s="8" customFormat="1" ht="13.5" customHeight="1"/>
    <row r="132" s="8" customFormat="1" ht="13.5" customHeight="1"/>
    <row r="133" s="8" customFormat="1" ht="13.5" customHeight="1"/>
    <row r="134" s="8" customFormat="1" ht="13.5" customHeight="1"/>
    <row r="135" s="8" customFormat="1" ht="13.5" customHeight="1"/>
    <row r="136" s="8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3">
    <mergeCell ref="L60:M60"/>
    <mergeCell ref="L61:M61"/>
    <mergeCell ref="F63:O63"/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69850</xdr:colOff>
                    <xdr:row>26</xdr:row>
                    <xdr:rowOff>127000</xdr:rowOff>
                  </from>
                  <to>
                    <xdr:col>29</xdr:col>
                    <xdr:colOff>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127000</xdr:rowOff>
                  </from>
                  <to>
                    <xdr:col>15</xdr:col>
                    <xdr:colOff>127000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127000</xdr:rowOff>
                  </from>
                  <to>
                    <xdr:col>29</xdr:col>
                    <xdr:colOff>107950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127000</xdr:rowOff>
                  </from>
                  <to>
                    <xdr:col>29</xdr:col>
                    <xdr:colOff>107950</xdr:colOff>
                    <xdr:row>68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127000</xdr:rowOff>
                  </from>
                  <to>
                    <xdr:col>43</xdr:col>
                    <xdr:colOff>152400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12700</xdr:colOff>
                    <xdr:row>75</xdr:row>
                    <xdr:rowOff>133350</xdr:rowOff>
                  </from>
                  <to>
                    <xdr:col>15</xdr:col>
                    <xdr:colOff>165100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203200</xdr:colOff>
                    <xdr:row>75</xdr:row>
                    <xdr:rowOff>127000</xdr:rowOff>
                  </from>
                  <to>
                    <xdr:col>29</xdr:col>
                    <xdr:colOff>133350</xdr:colOff>
                    <xdr:row>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203200</xdr:colOff>
                    <xdr:row>46</xdr:row>
                    <xdr:rowOff>127000</xdr:rowOff>
                  </from>
                  <to>
                    <xdr:col>15</xdr:col>
                    <xdr:colOff>133350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203200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69850</xdr:colOff>
                    <xdr:row>27</xdr:row>
                    <xdr:rowOff>127000</xdr:rowOff>
                  </from>
                  <to>
                    <xdr:col>29</xdr:col>
                    <xdr:colOff>0</xdr:colOff>
                    <xdr:row>29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【様式2-1】スコア公表様式（全体表）＜作成用＞</vt:lpstr>
      <vt:lpstr>【様式2-2】スコア公表様式（実績）&lt;作成用&gt;</vt:lpstr>
      <vt:lpstr>'【様式2-1】スコア公表様式（全体表）＜作成用＞'!Print_Area</vt:lpstr>
      <vt:lpstr>'【様式2-2】スコア公表様式（実績）&lt;作成用&gt;'!Print_Area</vt:lpstr>
    </vt:vector>
  </TitlesOfParts>
  <Manager/>
  <Company>厚生労働省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owner</cp:lastModifiedBy>
  <cp:revision/>
  <cp:lastPrinted>2023-04-14T01:21:22Z</cp:lastPrinted>
  <dcterms:created xsi:type="dcterms:W3CDTF">2021-02-04T12:24:01Z</dcterms:created>
  <dcterms:modified xsi:type="dcterms:W3CDTF">2023-04-21T01:14:03Z</dcterms:modified>
  <cp:category/>
  <cp:contentStatus/>
</cp:coreProperties>
</file>