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CFA1AAA-2E12-4EF0-A768-280F2A8AD3C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開始" sheetId="2" r:id="rId1"/>
    <sheet name="個人用月次収支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C25" i="1"/>
  <c r="H25" i="1"/>
  <c r="E19" i="1"/>
  <c r="I25" i="1"/>
  <c r="D25" i="1"/>
  <c r="H11" i="1" s="1"/>
  <c r="E21" i="1"/>
  <c r="E22" i="1"/>
  <c r="E23" i="1"/>
  <c r="E24" i="1"/>
  <c r="E16" i="1"/>
  <c r="H6" i="1" l="1"/>
  <c r="E17" i="1"/>
  <c r="E18" i="1" l="1"/>
  <c r="E25" i="1"/>
  <c r="J24" i="1" l="1"/>
  <c r="J19" i="1"/>
  <c r="J23" i="1"/>
  <c r="J18" i="1"/>
  <c r="J17" i="1"/>
  <c r="J20" i="1"/>
  <c r="J22" i="1"/>
  <c r="J21" i="1"/>
  <c r="J16" i="1"/>
  <c r="J25" i="1" l="1"/>
  <c r="H4" i="1" s="1"/>
  <c r="H8" i="1" s="1"/>
</calcChain>
</file>

<file path=xl/sharedStrings.xml><?xml version="1.0" encoding="utf-8"?>
<sst xmlns="http://schemas.openxmlformats.org/spreadsheetml/2006/main" count="49" uniqueCount="45">
  <si>
    <t>このテンプレートについて</t>
  </si>
  <si>
    <t>この個人用月次収支ワークシートを使用すると、1 か月の予測収入と実収入、予算と実費を管理できます。</t>
  </si>
  <si>
    <t>• それぞれのテーブルにさまざまなカテゴリで発生した支出を入力します。</t>
  </si>
  <si>
    <t>• 見積残高、実残高、差額は自動的に計算されます。</t>
  </si>
  <si>
    <t>メモ​​: </t>
  </si>
  <si>
    <t>個人用月次収支ワークシートの列 A に詳細な指示が記載されています。このテキストは意図的に表示されません。テキストを削除するには、列 A を選択し、[削除] を選択します。テキストを再表示するには、列 A を選択し、フォントの色を変更します。</t>
  </si>
  <si>
    <t>ワークシートのテーブルの詳細については、テーブル内で Shift キーを押し、F10 キーを押して、[テーブル] オプションを選択し、[代替テキスト] を選択します。</t>
  </si>
  <si>
    <t>その他</t>
  </si>
  <si>
    <t>小計</t>
  </si>
  <si>
    <t>差額</t>
  </si>
  <si>
    <r>
      <t xml:space="preserve">見積残高
</t>
    </r>
    <r>
      <rPr>
        <sz val="14"/>
        <color theme="1"/>
        <rFont val="Meiryo UI"/>
        <family val="2"/>
      </rPr>
      <t>(予測収入から支出を減算)</t>
    </r>
  </si>
  <si>
    <r>
      <t xml:space="preserve">実残高
</t>
    </r>
    <r>
      <rPr>
        <sz val="14"/>
        <color theme="1" tint="0.24994659260841701"/>
        <rFont val="Meiryo UI"/>
        <family val="2"/>
      </rPr>
      <t>(実収入から支出を減算)</t>
    </r>
  </si>
  <si>
    <r>
      <t xml:space="preserve">差額
</t>
    </r>
    <r>
      <rPr>
        <sz val="14"/>
        <color theme="1" tint="0.24994659260841701"/>
        <rFont val="Meiryo UI"/>
        <family val="2"/>
      </rPr>
      <t>(実額から予測額を減算)</t>
    </r>
  </si>
  <si>
    <t>収支予算書</t>
    <phoneticPr fontId="46"/>
  </si>
  <si>
    <t>ボランティア団体 あいレンジャー2025年予算案</t>
    <rPh sb="6" eb="8">
      <t>ダンタイ</t>
    </rPh>
    <rPh sb="20" eb="21">
      <t>ネン</t>
    </rPh>
    <rPh sb="21" eb="24">
      <t>ヨサンアン</t>
    </rPh>
    <phoneticPr fontId="46"/>
  </si>
  <si>
    <t>収入予算</t>
    <rPh sb="0" eb="4">
      <t>シュウニュウヨサン</t>
    </rPh>
    <phoneticPr fontId="46"/>
  </si>
  <si>
    <t>寄付金</t>
    <rPh sb="0" eb="3">
      <t>キフキン</t>
    </rPh>
    <phoneticPr fontId="46"/>
  </si>
  <si>
    <t>助成金</t>
    <rPh sb="0" eb="3">
      <t>ジョセイキン</t>
    </rPh>
    <phoneticPr fontId="46"/>
  </si>
  <si>
    <t>会費</t>
    <rPh sb="0" eb="2">
      <t>カイヒ</t>
    </rPh>
    <phoneticPr fontId="46"/>
  </si>
  <si>
    <t>予測予算</t>
    <rPh sb="0" eb="2">
      <t>ヨソク</t>
    </rPh>
    <phoneticPr fontId="46"/>
  </si>
  <si>
    <t>支出予算</t>
    <rPh sb="0" eb="2">
      <t>シシュツ</t>
    </rPh>
    <rPh sb="2" eb="4">
      <t>ヨサン</t>
    </rPh>
    <phoneticPr fontId="46"/>
  </si>
  <si>
    <t>実績収入</t>
    <rPh sb="2" eb="4">
      <t>シュウニュウ</t>
    </rPh>
    <phoneticPr fontId="46"/>
  </si>
  <si>
    <t>列1</t>
    <phoneticPr fontId="46"/>
  </si>
  <si>
    <t>交通費</t>
    <rPh sb="0" eb="3">
      <t>コウツウヒ</t>
    </rPh>
    <phoneticPr fontId="46"/>
  </si>
  <si>
    <t>実績コスト</t>
    <phoneticPr fontId="46"/>
  </si>
  <si>
    <t>次期繰越金（残高）</t>
    <phoneticPr fontId="46"/>
  </si>
  <si>
    <t>消耗用品</t>
    <rPh sb="0" eb="2">
      <t>ショウモウ</t>
    </rPh>
    <rPh sb="2" eb="4">
      <t>ヨウヒン</t>
    </rPh>
    <phoneticPr fontId="46"/>
  </si>
  <si>
    <t>広告費</t>
    <rPh sb="0" eb="3">
      <t>コウコクヒ</t>
    </rPh>
    <phoneticPr fontId="46"/>
  </si>
  <si>
    <t>保険料</t>
    <rPh sb="0" eb="3">
      <t>ホケンリョウ</t>
    </rPh>
    <phoneticPr fontId="46"/>
  </si>
  <si>
    <t>イベント費</t>
    <rPh sb="4" eb="5">
      <t>ヒ</t>
    </rPh>
    <phoneticPr fontId="46"/>
  </si>
  <si>
    <t>備品費</t>
    <rPh sb="0" eb="3">
      <t>ビヒンヒ</t>
    </rPh>
    <phoneticPr fontId="46"/>
  </si>
  <si>
    <t>雑費</t>
    <rPh sb="0" eb="2">
      <t>ザッピ</t>
    </rPh>
    <phoneticPr fontId="46"/>
  </si>
  <si>
    <t>実績期間：2025年5月～12月</t>
    <rPh sb="0" eb="2">
      <t>ジッセキ</t>
    </rPh>
    <rPh sb="2" eb="4">
      <t>キカン</t>
    </rPh>
    <rPh sb="9" eb="10">
      <t>ネン</t>
    </rPh>
    <rPh sb="11" eb="12">
      <t>ガツ</t>
    </rPh>
    <rPh sb="15" eb="16">
      <t>ガツ</t>
    </rPh>
    <phoneticPr fontId="46"/>
  </si>
  <si>
    <t>アート、グッズ売上</t>
    <rPh sb="7" eb="9">
      <t>ウリアゲ</t>
    </rPh>
    <phoneticPr fontId="46"/>
  </si>
  <si>
    <t>自己資金</t>
    <rPh sb="0" eb="4">
      <t>ジコシキン</t>
    </rPh>
    <phoneticPr fontId="46"/>
  </si>
  <si>
    <t>備考</t>
    <rPh sb="0" eb="2">
      <t>ビコウ</t>
    </rPh>
    <phoneticPr fontId="46"/>
  </si>
  <si>
    <t>ゴミ袋、軍手、掃除道具、衛生用品</t>
    <rPh sb="2" eb="3">
      <t>フクロ</t>
    </rPh>
    <rPh sb="4" eb="6">
      <t>グンテ</t>
    </rPh>
    <rPh sb="7" eb="11">
      <t>ソウジドウグ</t>
    </rPh>
    <rPh sb="12" eb="16">
      <t>エイセイヨウヒン</t>
    </rPh>
    <phoneticPr fontId="46"/>
  </si>
  <si>
    <t>チラシ印刷、ポスター制作、広告</t>
    <rPh sb="3" eb="5">
      <t>インサツ</t>
    </rPh>
    <rPh sb="10" eb="12">
      <t>セイサク</t>
    </rPh>
    <rPh sb="13" eb="15">
      <t>コウコク</t>
    </rPh>
    <phoneticPr fontId="46"/>
  </si>
  <si>
    <t>ボランティア保険加入費</t>
    <rPh sb="6" eb="10">
      <t>ホケンカニュウ</t>
    </rPh>
    <rPh sb="10" eb="11">
      <t>ヒ</t>
    </rPh>
    <phoneticPr fontId="46"/>
  </si>
  <si>
    <t>参加者への飲食、熱中症対策品</t>
    <rPh sb="0" eb="3">
      <t>サンカシャ</t>
    </rPh>
    <rPh sb="5" eb="7">
      <t>インショク</t>
    </rPh>
    <rPh sb="8" eb="11">
      <t>ネッチュウショウ</t>
    </rPh>
    <rPh sb="11" eb="14">
      <t>タイサクヒン</t>
    </rPh>
    <phoneticPr fontId="46"/>
  </si>
  <si>
    <t>ゴミ運搬カート、衣装など</t>
    <rPh sb="2" eb="4">
      <t>ウンパン</t>
    </rPh>
    <rPh sb="8" eb="10">
      <t>イショウ</t>
    </rPh>
    <phoneticPr fontId="46"/>
  </si>
  <si>
    <t>封筒、参加証など</t>
    <rPh sb="0" eb="2">
      <t>フウトウ</t>
    </rPh>
    <rPh sb="3" eb="6">
      <t>サンカショウ</t>
    </rPh>
    <phoneticPr fontId="46"/>
  </si>
  <si>
    <t>地元の移動、公共機関交通費</t>
    <rPh sb="0" eb="2">
      <t>ジモト</t>
    </rPh>
    <rPh sb="3" eb="5">
      <t>イドウ</t>
    </rPh>
    <rPh sb="6" eb="10">
      <t>コウキョウキカン</t>
    </rPh>
    <rPh sb="10" eb="13">
      <t>コウツウヒ</t>
    </rPh>
    <phoneticPr fontId="46"/>
  </si>
  <si>
    <t>交通費(招待)</t>
    <rPh sb="0" eb="3">
      <t>コウツウヒ</t>
    </rPh>
    <rPh sb="4" eb="6">
      <t>ショウタイ</t>
    </rPh>
    <phoneticPr fontId="46"/>
  </si>
  <si>
    <t>合同協力団体様招待交通費一部</t>
    <rPh sb="0" eb="2">
      <t>ゴウドウ</t>
    </rPh>
    <rPh sb="2" eb="4">
      <t>キョウリョク</t>
    </rPh>
    <rPh sb="4" eb="6">
      <t>ダンタイ</t>
    </rPh>
    <rPh sb="6" eb="7">
      <t>サマ</t>
    </rPh>
    <rPh sb="7" eb="9">
      <t>ショウタイ</t>
    </rPh>
    <rPh sb="9" eb="12">
      <t>コウツウヒ</t>
    </rPh>
    <rPh sb="12" eb="14">
      <t>イチブ</t>
    </rPh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</si>
</sst>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[&lt;=9999999]###\-####;\(###\)\ ###\-####"/>
    <numFmt numFmtId="179" formatCode="#,##0;[Red]#,##0"/>
  </numFmts>
  <fonts count="57" x14ac:knownFonts="1">
    <font>
      <sz val="10"/>
      <color theme="1" tint="0.24994659260841701"/>
      <name val="Meiryo UI"/>
      <family val="3"/>
      <charset val="128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sz val="10"/>
      <color theme="0"/>
      <name val="Calibri"/>
      <family val="2"/>
      <scheme val="minor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9C0006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0"/>
      <color theme="1" tint="0.24994659260841701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sz val="11"/>
      <color rgb="FF006100"/>
      <name val="Meiryo UI"/>
      <family val="2"/>
      <charset val="128"/>
    </font>
    <font>
      <sz val="22"/>
      <color theme="3" tint="0.24994659260841701"/>
      <name val="Meiryo UI"/>
      <family val="2"/>
      <charset val="128"/>
    </font>
    <font>
      <b/>
      <sz val="10"/>
      <color theme="1" tint="0.24994659260841701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3F3F76"/>
      <name val="Meiryo UI"/>
      <family val="2"/>
      <charset val="128"/>
    </font>
    <font>
      <sz val="11"/>
      <color rgb="FFFA7D00"/>
      <name val="Meiryo UI"/>
      <family val="2"/>
      <charset val="128"/>
    </font>
    <font>
      <sz val="11"/>
      <color rgb="FF9C5700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sz val="18"/>
      <color theme="3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rgb="FFFF0000"/>
      <name val="Meiryo UI"/>
      <family val="2"/>
      <charset val="128"/>
    </font>
    <font>
      <sz val="11"/>
      <color theme="4" tint="-0.499984740745262"/>
      <name val="Meiryo UI"/>
      <family val="2"/>
      <charset val="128"/>
    </font>
    <font>
      <b/>
      <sz val="40"/>
      <color theme="4"/>
      <name val="Meiryo UI"/>
      <family val="2"/>
    </font>
    <font>
      <sz val="14"/>
      <color theme="1" tint="0.24994659260841701"/>
      <name val="Meiryo UI"/>
      <family val="2"/>
    </font>
    <font>
      <sz val="12"/>
      <color theme="1" tint="0.24994659260841701"/>
      <name val="Meiryo UI"/>
      <family val="2"/>
    </font>
    <font>
      <b/>
      <sz val="14"/>
      <color theme="1" tint="0.34998626667073579"/>
      <name val="Meiryo UI"/>
      <family val="2"/>
    </font>
    <font>
      <sz val="11"/>
      <color theme="0"/>
      <name val="Meiryo UI"/>
      <family val="2"/>
    </font>
    <font>
      <sz val="11"/>
      <color theme="1"/>
      <name val="Meiryo UI"/>
      <family val="2"/>
    </font>
    <font>
      <sz val="22"/>
      <color theme="3" tint="0.24994659260841701"/>
      <name val="Meiryo UI"/>
      <family val="2"/>
    </font>
    <font>
      <sz val="10"/>
      <color theme="0"/>
      <name val="Meiryo UI"/>
      <family val="2"/>
    </font>
    <font>
      <b/>
      <sz val="20"/>
      <color theme="4"/>
      <name val="Meiryo UI"/>
      <family val="2"/>
    </font>
    <font>
      <sz val="14"/>
      <color theme="4"/>
      <name val="Meiryo UI"/>
      <family val="2"/>
    </font>
    <font>
      <b/>
      <sz val="14"/>
      <color theme="1"/>
      <name val="Meiryo UI"/>
      <family val="2"/>
    </font>
    <font>
      <sz val="14"/>
      <color theme="1"/>
      <name val="Meiryo UI"/>
      <family val="2"/>
    </font>
    <font>
      <sz val="12"/>
      <color theme="1" tint="0.34998626667073579"/>
      <name val="Meiryo UI"/>
      <family val="2"/>
    </font>
    <font>
      <b/>
      <sz val="14"/>
      <color theme="1" tint="0.24994659260841701"/>
      <name val="Meiryo UI"/>
      <family val="2"/>
    </font>
    <font>
      <b/>
      <sz val="12"/>
      <color theme="1" tint="0.34998626667073579"/>
      <name val="Meiryo UI"/>
      <family val="2"/>
    </font>
    <font>
      <b/>
      <sz val="20"/>
      <color theme="8"/>
      <name val="Meiryo UI"/>
      <family val="2"/>
    </font>
    <font>
      <b/>
      <sz val="10"/>
      <color theme="1" tint="0.24994659260841701"/>
      <name val="Meiryo UI"/>
      <family val="2"/>
    </font>
    <font>
      <sz val="12"/>
      <name val="Meiryo UI"/>
      <family val="2"/>
    </font>
    <font>
      <b/>
      <sz val="12"/>
      <name val="Meiryo UI"/>
      <family val="2"/>
    </font>
    <font>
      <b/>
      <sz val="20"/>
      <color theme="1" tint="0.34998626667073579"/>
      <name val="Meiryo UI"/>
      <family val="2"/>
    </font>
    <font>
      <sz val="10"/>
      <color theme="8"/>
      <name val="Meiryo UI"/>
      <family val="2"/>
    </font>
    <font>
      <sz val="10"/>
      <color theme="1" tint="0.24994659260841701"/>
      <name val="Meiryo UI"/>
      <family val="2"/>
    </font>
    <font>
      <b/>
      <sz val="14"/>
      <color theme="8"/>
      <name val="Meiryo UI"/>
      <family val="2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6"/>
      <color theme="4"/>
      <name val="Meiryo UI"/>
      <family val="2"/>
    </font>
    <font>
      <sz val="16"/>
      <color theme="3" tint="0.24994659260841701"/>
      <name val="Meiryo UI"/>
      <family val="2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color theme="1" tint="0.24994659260841701"/>
      <name val="Meiryo UI"/>
      <family val="3"/>
      <charset val="128"/>
    </font>
    <font>
      <sz val="12"/>
      <color theme="1" tint="0.2499465926084170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 tint="0.34998626667073579"/>
      <name val="ＭＳ Ｐゴシック"/>
      <family val="2"/>
      <charset val="12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9">
    <xf numFmtId="0" fontId="0" fillId="0" borderId="0"/>
    <xf numFmtId="0" fontId="12" fillId="0" borderId="1" applyNumberFormat="0" applyFill="0" applyAlignment="0" applyProtection="0"/>
    <xf numFmtId="0" fontId="9" fillId="0" borderId="2" applyNumberFormat="0" applyFill="0" applyBorder="0" applyAlignment="0" applyProtection="0"/>
    <xf numFmtId="0" fontId="13" fillId="0" borderId="3" applyNumberFormat="0" applyFill="0" applyBorder="0" applyAlignment="0" applyProtection="0"/>
    <xf numFmtId="178" fontId="22" fillId="0" borderId="0" applyFont="0" applyFill="0" applyBorder="0" applyAlignment="0" applyProtection="0"/>
    <xf numFmtId="14" fontId="22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6" fillId="8" borderId="0" applyNumberFormat="0" applyBorder="0" applyAlignment="0" applyProtection="0"/>
    <xf numFmtId="0" fontId="17" fillId="9" borderId="0" applyNumberFormat="0" applyBorder="0" applyAlignment="0" applyProtection="0"/>
    <xf numFmtId="0" fontId="15" fillId="10" borderId="14" applyNumberFormat="0" applyAlignment="0" applyProtection="0"/>
    <xf numFmtId="0" fontId="18" fillId="11" borderId="15" applyNumberFormat="0" applyAlignment="0" applyProtection="0"/>
    <xf numFmtId="0" fontId="7" fillId="11" borderId="14" applyNumberFormat="0" applyAlignment="0" applyProtection="0"/>
    <xf numFmtId="0" fontId="16" fillId="0" borderId="16" applyNumberFormat="0" applyFill="0" applyAlignment="0" applyProtection="0"/>
    <xf numFmtId="0" fontId="8" fillId="12" borderId="17" applyNumberFormat="0" applyAlignment="0" applyProtection="0"/>
    <xf numFmtId="0" fontId="21" fillId="0" borderId="0" applyNumberFormat="0" applyFill="0" applyBorder="0" applyAlignment="0" applyProtection="0"/>
    <xf numFmtId="0" fontId="9" fillId="13" borderId="18" applyNumberFormat="0" applyFont="0" applyAlignment="0" applyProtection="0"/>
    <xf numFmtId="0" fontId="10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23" fillId="0" borderId="0" xfId="2" applyFont="1" applyFill="1" applyBorder="1" applyAlignment="1">
      <alignment horizontal="left" vertical="center" indent="1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79" fontId="27" fillId="0" borderId="0" xfId="0" applyNumberFormat="1" applyFont="1"/>
    <xf numFmtId="179" fontId="28" fillId="0" borderId="0" xfId="0" applyNumberFormat="1" applyFont="1"/>
    <xf numFmtId="179" fontId="1" fillId="0" borderId="0" xfId="0" applyNumberFormat="1" applyFont="1"/>
    <xf numFmtId="179" fontId="27" fillId="0" borderId="0" xfId="0" applyNumberFormat="1" applyFont="1" applyAlignment="1">
      <alignment wrapText="1"/>
    </xf>
    <xf numFmtId="179" fontId="29" fillId="2" borderId="0" xfId="1" applyNumberFormat="1" applyFont="1" applyFill="1" applyBorder="1"/>
    <xf numFmtId="179" fontId="30" fillId="0" borderId="0" xfId="0" applyNumberFormat="1" applyFont="1"/>
    <xf numFmtId="179" fontId="0" fillId="0" borderId="0" xfId="0" applyNumberFormat="1"/>
    <xf numFmtId="179" fontId="0" fillId="0" borderId="0" xfId="2" applyNumberFormat="1" applyFont="1" applyBorder="1" applyAlignment="1">
      <alignment vertical="center" wrapText="1"/>
    </xf>
    <xf numFmtId="179" fontId="35" fillId="2" borderId="8" xfId="2" applyNumberFormat="1" applyFont="1" applyFill="1" applyBorder="1" applyAlignment="1">
      <alignment horizontal="left" vertical="center" indent="1"/>
    </xf>
    <xf numFmtId="179" fontId="35" fillId="2" borderId="9" xfId="0" applyNumberFormat="1" applyFont="1" applyFill="1" applyBorder="1" applyAlignment="1">
      <alignment horizontal="center" vertical="center"/>
    </xf>
    <xf numFmtId="179" fontId="0" fillId="0" borderId="0" xfId="2" applyNumberFormat="1" applyFont="1" applyBorder="1" applyAlignment="1">
      <alignment vertical="center"/>
    </xf>
    <xf numFmtId="179" fontId="35" fillId="2" borderId="6" xfId="2" applyNumberFormat="1" applyFont="1" applyFill="1" applyBorder="1" applyAlignment="1">
      <alignment horizontal="left" vertical="center" indent="1"/>
    </xf>
    <xf numFmtId="179" fontId="35" fillId="2" borderId="7" xfId="0" applyNumberFormat="1" applyFont="1" applyFill="1" applyBorder="1" applyAlignment="1">
      <alignment horizontal="center" vertical="center"/>
    </xf>
    <xf numFmtId="179" fontId="26" fillId="3" borderId="12" xfId="2" applyNumberFormat="1" applyFont="1" applyFill="1" applyBorder="1" applyAlignment="1">
      <alignment horizontal="left" vertical="center" indent="1"/>
    </xf>
    <xf numFmtId="179" fontId="37" fillId="3" borderId="13" xfId="0" applyNumberFormat="1" applyFont="1" applyFill="1" applyBorder="1" applyAlignment="1">
      <alignment horizontal="center" vertical="center"/>
    </xf>
    <xf numFmtId="179" fontId="0" fillId="0" borderId="0" xfId="2" applyNumberFormat="1" applyFont="1" applyBorder="1" applyAlignment="1">
      <alignment horizontal="left" vertical="center"/>
    </xf>
    <xf numFmtId="179" fontId="35" fillId="2" borderId="4" xfId="2" applyNumberFormat="1" applyFont="1" applyFill="1" applyBorder="1" applyAlignment="1">
      <alignment horizontal="left" vertical="center" indent="1"/>
    </xf>
    <xf numFmtId="179" fontId="35" fillId="2" borderId="5" xfId="0" applyNumberFormat="1" applyFont="1" applyFill="1" applyBorder="1" applyAlignment="1">
      <alignment horizontal="center" vertical="center"/>
    </xf>
    <xf numFmtId="179" fontId="40" fillId="2" borderId="0" xfId="2" applyNumberFormat="1" applyFont="1" applyFill="1" applyBorder="1" applyAlignment="1">
      <alignment vertical="center"/>
    </xf>
    <xf numFmtId="179" fontId="41" fillId="2" borderId="0" xfId="0" applyNumberFormat="1" applyFont="1" applyFill="1" applyAlignment="1">
      <alignment vertical="center"/>
    </xf>
    <xf numFmtId="179" fontId="42" fillId="0" borderId="0" xfId="0" applyNumberFormat="1" applyFont="1"/>
    <xf numFmtId="179" fontId="31" fillId="2" borderId="0" xfId="2" applyNumberFormat="1" applyFont="1" applyFill="1" applyBorder="1" applyAlignment="1">
      <alignment horizontal="left" vertical="center" indent="1"/>
    </xf>
    <xf numFmtId="179" fontId="38" fillId="0" borderId="0" xfId="0" applyNumberFormat="1" applyFont="1" applyAlignment="1">
      <alignment horizontal="left" vertical="center" indent="1"/>
    </xf>
    <xf numFmtId="179" fontId="43" fillId="0" borderId="0" xfId="0" applyNumberFormat="1" applyFont="1" applyAlignment="1">
      <alignment horizontal="left" vertical="center" indent="1"/>
    </xf>
    <xf numFmtId="179" fontId="44" fillId="0" borderId="0" xfId="0" applyNumberFormat="1" applyFont="1"/>
    <xf numFmtId="179" fontId="31" fillId="0" borderId="0" xfId="0" applyNumberFormat="1" applyFont="1" applyAlignment="1">
      <alignment horizontal="left" vertical="center" indent="1"/>
    </xf>
    <xf numFmtId="179" fontId="2" fillId="0" borderId="0" xfId="0" applyNumberFormat="1" applyFont="1"/>
    <xf numFmtId="179" fontId="25" fillId="0" borderId="0" xfId="0" applyNumberFormat="1" applyFont="1"/>
    <xf numFmtId="179" fontId="47" fillId="3" borderId="0" xfId="0" applyNumberFormat="1" applyFont="1" applyFill="1" applyAlignment="1">
      <alignment horizontal="center" vertical="center"/>
    </xf>
    <xf numFmtId="179" fontId="25" fillId="0" borderId="0" xfId="0" applyNumberFormat="1" applyFont="1" applyAlignment="1">
      <alignment horizontal="center"/>
    </xf>
    <xf numFmtId="179" fontId="45" fillId="2" borderId="0" xfId="0" applyNumberFormat="1" applyFont="1" applyFill="1" applyAlignment="1">
      <alignment horizontal="left" vertical="center" indent="1"/>
    </xf>
    <xf numFmtId="179" fontId="25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horizontal="center"/>
    </xf>
    <xf numFmtId="179" fontId="3" fillId="0" borderId="0" xfId="0" applyNumberFormat="1" applyFont="1"/>
    <xf numFmtId="179" fontId="23" fillId="0" borderId="0" xfId="0" applyNumberFormat="1" applyFont="1" applyAlignment="1">
      <alignment vertical="center"/>
    </xf>
    <xf numFmtId="179" fontId="49" fillId="0" borderId="0" xfId="0" applyNumberFormat="1" applyFont="1" applyAlignment="1">
      <alignment vertical="center"/>
    </xf>
    <xf numFmtId="179" fontId="50" fillId="2" borderId="0" xfId="1" applyNumberFormat="1" applyFont="1" applyFill="1" applyBorder="1" applyAlignment="1">
      <alignment vertical="center"/>
    </xf>
    <xf numFmtId="179" fontId="47" fillId="0" borderId="0" xfId="0" applyNumberFormat="1" applyFont="1" applyAlignment="1">
      <alignment horizontal="left" vertical="center" indent="1"/>
    </xf>
    <xf numFmtId="179" fontId="51" fillId="0" borderId="0" xfId="0" applyNumberFormat="1" applyFont="1" applyAlignment="1">
      <alignment horizontal="center" vertical="center" wrapText="1"/>
    </xf>
    <xf numFmtId="179" fontId="51" fillId="0" borderId="0" xfId="0" applyNumberFormat="1" applyFont="1" applyAlignment="1">
      <alignment horizontal="center" vertical="center"/>
    </xf>
    <xf numFmtId="179" fontId="52" fillId="0" borderId="0" xfId="0" applyNumberFormat="1" applyFont="1"/>
    <xf numFmtId="179" fontId="47" fillId="0" borderId="0" xfId="0" applyNumberFormat="1" applyFont="1"/>
    <xf numFmtId="179" fontId="51" fillId="2" borderId="0" xfId="0" applyNumberFormat="1" applyFont="1" applyFill="1" applyAlignment="1">
      <alignment horizontal="left" vertical="center" indent="1"/>
    </xf>
    <xf numFmtId="179" fontId="51" fillId="2" borderId="0" xfId="0" applyNumberFormat="1" applyFont="1" applyFill="1" applyAlignment="1">
      <alignment horizontal="center" vertical="center" wrapText="1"/>
    </xf>
    <xf numFmtId="179" fontId="51" fillId="2" borderId="0" xfId="0" applyNumberFormat="1" applyFont="1" applyFill="1" applyAlignment="1">
      <alignment horizontal="center" vertical="center"/>
    </xf>
    <xf numFmtId="179" fontId="47" fillId="2" borderId="0" xfId="0" applyNumberFormat="1" applyFont="1" applyFill="1" applyAlignment="1">
      <alignment horizontal="left" vertical="center" indent="1"/>
    </xf>
    <xf numFmtId="179" fontId="48" fillId="0" borderId="0" xfId="0" applyNumberFormat="1" applyFont="1" applyAlignment="1">
      <alignment horizontal="left" vertical="center" indent="1"/>
    </xf>
    <xf numFmtId="179" fontId="47" fillId="0" borderId="0" xfId="0" applyNumberFormat="1" applyFont="1" applyAlignment="1">
      <alignment horizontal="center" vertical="center"/>
    </xf>
    <xf numFmtId="179" fontId="47" fillId="2" borderId="0" xfId="0" applyNumberFormat="1" applyFont="1" applyFill="1" applyAlignment="1">
      <alignment horizontal="center" vertical="center"/>
    </xf>
    <xf numFmtId="179" fontId="47" fillId="0" borderId="0" xfId="0" applyNumberFormat="1" applyFont="1" applyFill="1" applyAlignment="1">
      <alignment horizontal="left" vertical="center" indent="1"/>
    </xf>
    <xf numFmtId="179" fontId="51" fillId="3" borderId="0" xfId="0" applyNumberFormat="1" applyFont="1" applyFill="1" applyAlignment="1">
      <alignment horizontal="left" vertical="center" indent="1"/>
    </xf>
    <xf numFmtId="179" fontId="48" fillId="3" borderId="0" xfId="0" applyNumberFormat="1" applyFont="1" applyFill="1" applyAlignment="1">
      <alignment horizontal="center" vertical="center"/>
    </xf>
    <xf numFmtId="179" fontId="51" fillId="0" borderId="0" xfId="0" applyNumberFormat="1" applyFont="1" applyAlignment="1">
      <alignment horizontal="left" vertical="center" indent="1"/>
    </xf>
    <xf numFmtId="179" fontId="47" fillId="0" borderId="0" xfId="0" applyNumberFormat="1" applyFont="1" applyAlignment="1">
      <alignment horizontal="center"/>
    </xf>
    <xf numFmtId="179" fontId="23" fillId="0" borderId="0" xfId="0" applyNumberFormat="1" applyFont="1" applyAlignment="1">
      <alignment horizontal="center" vertical="center"/>
    </xf>
    <xf numFmtId="179" fontId="53" fillId="38" borderId="0" xfId="2" applyNumberFormat="1" applyFont="1" applyFill="1" applyBorder="1" applyAlignment="1">
      <alignment vertical="center"/>
    </xf>
    <xf numFmtId="179" fontId="39" fillId="39" borderId="0" xfId="0" applyNumberFormat="1" applyFont="1" applyFill="1" applyAlignment="1">
      <alignment horizontal="center" vertical="center"/>
    </xf>
    <xf numFmtId="179" fontId="33" fillId="4" borderId="0" xfId="2" applyNumberFormat="1" applyFont="1" applyFill="1" applyBorder="1" applyAlignment="1">
      <alignment horizontal="left" vertical="center" wrapText="1" indent="1"/>
    </xf>
    <xf numFmtId="179" fontId="36" fillId="5" borderId="0" xfId="2" applyNumberFormat="1" applyFont="1" applyFill="1" applyBorder="1" applyAlignment="1">
      <alignment horizontal="left" vertical="center" wrapText="1" indent="1"/>
    </xf>
    <xf numFmtId="179" fontId="36" fillId="6" borderId="0" xfId="2" applyNumberFormat="1" applyFont="1" applyFill="1" applyBorder="1" applyAlignment="1">
      <alignment horizontal="left" vertical="center" wrapText="1" indent="1"/>
    </xf>
    <xf numFmtId="179" fontId="31" fillId="2" borderId="10" xfId="3" applyNumberFormat="1" applyFont="1" applyFill="1" applyBorder="1" applyAlignment="1">
      <alignment horizontal="left" vertical="center" indent="1"/>
    </xf>
    <xf numFmtId="179" fontId="32" fillId="2" borderId="11" xfId="3" applyNumberFormat="1" applyFont="1" applyFill="1" applyBorder="1" applyAlignment="1">
      <alignment horizontal="left" vertical="center" indent="1"/>
    </xf>
    <xf numFmtId="179" fontId="38" fillId="2" borderId="11" xfId="3" applyNumberFormat="1" applyFont="1" applyFill="1" applyBorder="1" applyAlignment="1">
      <alignment horizontal="left" vertical="center" indent="1"/>
    </xf>
    <xf numFmtId="179" fontId="34" fillId="4" borderId="0" xfId="0" applyNumberFormat="1" applyFont="1" applyFill="1" applyAlignment="1">
      <alignment horizontal="center" vertical="center"/>
    </xf>
    <xf numFmtId="179" fontId="24" fillId="5" borderId="0" xfId="0" applyNumberFormat="1" applyFont="1" applyFill="1" applyAlignment="1">
      <alignment horizontal="center" vertical="center"/>
    </xf>
    <xf numFmtId="179" fontId="26" fillId="6" borderId="0" xfId="0" applyNumberFormat="1" applyFont="1" applyFill="1" applyAlignment="1">
      <alignment horizontal="center" vertical="center"/>
    </xf>
    <xf numFmtId="179" fontId="55" fillId="2" borderId="0" xfId="0" applyNumberFormat="1" applyFont="1" applyFill="1" applyAlignment="1">
      <alignment horizontal="left" vertical="center" indent="1"/>
    </xf>
    <xf numFmtId="179" fontId="51" fillId="2" borderId="20" xfId="0" applyNumberFormat="1" applyFont="1" applyFill="1" applyBorder="1" applyAlignment="1">
      <alignment horizontal="left" vertical="center" indent="1"/>
    </xf>
    <xf numFmtId="179" fontId="54" fillId="3" borderId="21" xfId="0" applyNumberFormat="1" applyFont="1" applyFill="1" applyBorder="1" applyAlignment="1">
      <alignment horizontal="left" vertical="center" indent="1"/>
    </xf>
    <xf numFmtId="179" fontId="56" fillId="2" borderId="0" xfId="0" applyNumberFormat="1" applyFont="1" applyFill="1" applyAlignment="1">
      <alignment horizontal="left" vertical="center" indent="1"/>
    </xf>
  </cellXfs>
  <cellStyles count="49">
    <cellStyle name="20% - アクセント 1" xfId="26" builtinId="30" customBuiltin="1"/>
    <cellStyle name="20% - アクセント 2" xfId="30" builtinId="34" customBuiltin="1"/>
    <cellStyle name="20% - アクセント 3" xfId="34" builtinId="38" customBuiltin="1"/>
    <cellStyle name="20% - アクセント 4" xfId="38" builtinId="42" customBuiltin="1"/>
    <cellStyle name="20% - アクセント 5" xfId="42" builtinId="46" customBuiltin="1"/>
    <cellStyle name="20% - アクセント 6" xfId="46" builtinId="50" customBuiltin="1"/>
    <cellStyle name="40% - アクセント 1" xfId="27" builtinId="31" customBuiltin="1"/>
    <cellStyle name="40% - アクセント 2" xfId="31" builtinId="35" customBuiltin="1"/>
    <cellStyle name="40% - アクセント 3" xfId="35" builtinId="39" customBuiltin="1"/>
    <cellStyle name="40% - アクセント 4" xfId="39" builtinId="43" customBuiltin="1"/>
    <cellStyle name="40% - アクセント 5" xfId="43" builtinId="47" customBuiltin="1"/>
    <cellStyle name="40% - アクセント 6" xfId="47" builtinId="51" customBuiltin="1"/>
    <cellStyle name="60% - アクセント 1" xfId="28" builtinId="32" customBuiltin="1"/>
    <cellStyle name="60% - アクセント 2" xfId="32" builtinId="36" customBuiltin="1"/>
    <cellStyle name="60% - アクセント 3" xfId="36" builtinId="40" customBuiltin="1"/>
    <cellStyle name="60% - アクセント 4" xfId="40" builtinId="44" customBuiltin="1"/>
    <cellStyle name="60% - アクセント 5" xfId="44" builtinId="48" customBuiltin="1"/>
    <cellStyle name="60% - アクセント 6" xfId="48" builtinId="52" customBuiltin="1"/>
    <cellStyle name="アクセント 1" xfId="25" builtinId="29" customBuiltin="1"/>
    <cellStyle name="アクセント 2" xfId="29" builtinId="33" customBuiltin="1"/>
    <cellStyle name="アクセント 3" xfId="33" builtinId="37" customBuiltin="1"/>
    <cellStyle name="アクセント 4" xfId="37" builtinId="41" customBuiltin="1"/>
    <cellStyle name="アクセント 5" xfId="41" builtinId="45" customBuiltin="1"/>
    <cellStyle name="アクセント 6" xfId="45" builtinId="49" customBuiltin="1"/>
    <cellStyle name="タイトル" xfId="11" builtinId="15" customBuiltin="1"/>
    <cellStyle name="チェック セル" xfId="20" builtinId="23" customBuiltin="1"/>
    <cellStyle name="どちらでもない" xfId="15" builtinId="28" customBuiltin="1"/>
    <cellStyle name="パーセント" xfId="10" builtinId="5" customBuiltin="1"/>
    <cellStyle name="メモ" xfId="22" builtinId="10" customBuiltin="1"/>
    <cellStyle name="リンク セル" xfId="19" builtinId="24" customBuiltin="1"/>
    <cellStyle name="悪い" xfId="14" builtinId="27" customBuiltin="1"/>
    <cellStyle name="計算" xfId="18" builtinId="22" customBuiltin="1"/>
    <cellStyle name="警告文" xfId="21" builtinId="11" customBuiltin="1"/>
    <cellStyle name="桁区切り" xfId="7" builtinId="6" customBuiltin="1"/>
    <cellStyle name="桁区切り [0.00]" xfId="6" builtinId="3" customBuiltin="1"/>
    <cellStyle name="見出し 1" xfId="1" builtinId="16" customBuiltin="1"/>
    <cellStyle name="見出し 2" xfId="2" builtinId="17" customBuiltin="1"/>
    <cellStyle name="見出し 3" xfId="3" builtinId="18" customBuiltin="1"/>
    <cellStyle name="見出し 4" xfId="12" builtinId="19" customBuiltin="1"/>
    <cellStyle name="集計" xfId="24" builtinId="25" customBuiltin="1"/>
    <cellStyle name="出力" xfId="17" builtinId="21" customBuiltin="1"/>
    <cellStyle name="説明文" xfId="23" builtinId="53" customBuiltin="1"/>
    <cellStyle name="通貨" xfId="9" builtinId="7" customBuiltin="1"/>
    <cellStyle name="通貨 [0.00]" xfId="8" builtinId="4" customBuiltin="1"/>
    <cellStyle name="電話番号" xfId="4" xr:uid="{70E46558-98AC-446F-861A-54F270CBD905}"/>
    <cellStyle name="日付" xfId="5" xr:uid="{FE33F3B2-B201-45AD-A81E-81BCB12ED9D2}"/>
    <cellStyle name="入力" xfId="16" builtinId="20" customBuiltin="1"/>
    <cellStyle name="標準" xfId="0" builtinId="0" customBuiltin="1"/>
    <cellStyle name="良い" xfId="13" builtinId="26" customBuiltin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79" formatCode="#,##0;[Red]#,##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79" formatCode="#,##0;[Red]#,##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numFmt numFmtId="179" formatCode="#,##0;[Red]#,##0"/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79" formatCode="#,##0;[Red]#,##0"/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 style="thin">
          <color theme="8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79" formatCode="#,##0;[Red]#,##0"/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/>
        <name val="Meiryo UI"/>
        <family val="3"/>
        <charset val="128"/>
        <scheme val="none"/>
      </font>
      <numFmt numFmtId="179" formatCode="#,##0;[Red]#,##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79" formatCode="#,##0;[Red]#,##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79" formatCode="#,##0;[Red]#,##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numFmt numFmtId="179" formatCode="#,##0;[Red]#,##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アドレス帳" pivot="0" count="3" xr9:uid="{00000000-0011-0000-FFFF-FFFF00000000}">
      <tableStyleElement type="wholeTable" dxfId="39"/>
      <tableStyleElement type="headerRow" dxfId="38"/>
      <tableStyleElement type="totalRow" dxfId="37"/>
    </tableStyle>
    <tableStyle name="個人用月次予算" pivot="0" count="7" xr9:uid="{DF2684C2-C435-47FA-9646-E632C3AE8948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グラフィック 2" descr="資金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467591</xdr:colOff>
      <xdr:row>1</xdr:row>
      <xdr:rowOff>227621</xdr:rowOff>
    </xdr:from>
    <xdr:to>
      <xdr:col>1</xdr:col>
      <xdr:colOff>1153391</xdr:colOff>
      <xdr:row>1</xdr:row>
      <xdr:rowOff>913421</xdr:rowOff>
    </xdr:to>
    <xdr:pic>
      <xdr:nvPicPr>
        <xdr:cNvPr id="4" name="グラフィック 3" descr="資金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0" y="470076"/>
          <a:ext cx="685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住居費" displayName="住居費" ref="B15:E25" totalsRowCount="1" headerRowDxfId="29" dataDxfId="27" totalsRowDxfId="25" headerRowBorderDxfId="28" tableBorderDxfId="26" totalsRowBorderDxfId="24">
  <tableColumns count="4">
    <tableColumn id="1" xr3:uid="{00000000-0010-0000-0000-000001000000}" name="列1" totalsRowLabel="小計" dataDxfId="23" totalsRowDxfId="13"/>
    <tableColumn id="2" xr3:uid="{00000000-0010-0000-0000-000002000000}" name="予測予算" totalsRowFunction="custom" dataDxfId="22" totalsRowDxfId="12">
      <totalsRowFormula>SUM(C17:C24)</totalsRowFormula>
    </tableColumn>
    <tableColumn id="3" xr3:uid="{00000000-0010-0000-0000-000003000000}" name="実績収入" totalsRowFunction="custom" dataDxfId="21" totalsRowDxfId="11">
      <totalsRowFormula>SUM(D17:D24)</totalsRowFormula>
    </tableColumn>
    <tableColumn id="4" xr3:uid="{00000000-0010-0000-0000-000004000000}" name="差額" totalsRowFunction="sum" dataDxfId="20" totalsRowDxfId="10"/>
  </tableColumns>
  <tableStyleInfo name="アドレス帳" showFirstColumn="0" showLastColumn="0" showRowStripes="1" showColumnStripes="0"/>
  <extLst>
    <ext xmlns:x14="http://schemas.microsoft.com/office/spreadsheetml/2009/9/main" uri="{504A1905-F514-4f6f-8877-14C23A59335A}">
      <x14:table altTextSummary="この表に住居費の予算と実費を入力します。差額は自動的に計算されます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娯楽" displayName="娯楽" ref="G15:K25" totalsRowCount="1" headerRowDxfId="19" dataDxfId="17" totalsRowDxfId="15" headerRowBorderDxfId="18" tableBorderDxfId="16" totalsRowBorderDxfId="14">
  <tableColumns count="5">
    <tableColumn id="1" xr3:uid="{00000000-0010-0000-0100-000001000000}" name="列1" totalsRowLabel="小計" dataDxfId="9" totalsRowDxfId="4"/>
    <tableColumn id="2" xr3:uid="{00000000-0010-0000-0100-000002000000}" name="予測予算" totalsRowFunction="custom" dataDxfId="8" totalsRowDxfId="3">
      <totalsRowFormula>SUM(H16:H24)</totalsRowFormula>
    </tableColumn>
    <tableColumn id="3" xr3:uid="{00000000-0010-0000-0100-000003000000}" name="実績コスト" totalsRowFunction="custom" dataDxfId="7" totalsRowDxfId="2">
      <totalsRowFormula>SUM(I16:I24)</totalsRowFormula>
    </tableColumn>
    <tableColumn id="4" xr3:uid="{00000000-0010-0000-0100-000004000000}" name="差額" totalsRowFunction="sum" dataDxfId="6" totalsRowDxfId="1">
      <calculatedColumnFormula>娯楽[[#This Row],[予測予算]]-娯楽[[#This Row],[実績コスト]]</calculatedColumnFormula>
    </tableColumn>
    <tableColumn id="5" xr3:uid="{A471AD83-FF9F-4B1E-BA44-DBBFC767718D}" name="備考" dataDxfId="5" totalsRowDxfId="0"/>
  </tableColumns>
  <tableStyleInfo name="アドレス帳" showFirstColumn="1" showLastColumn="1" showRowStripes="1" showColumnStripes="0"/>
  <extLst>
    <ext xmlns:x14="http://schemas.microsoft.com/office/spreadsheetml/2009/9/main" uri="{504A1905-F514-4f6f-8877-14C23A59335A}">
      <x14:table altTextSummary="この表に娯楽費の予算と実費を入力します。差額は自動的に計算されます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/>
  </sheetViews>
  <sheetFormatPr defaultColWidth="8.75" defaultRowHeight="14.25" x14ac:dyDescent="0.25"/>
  <cols>
    <col min="1" max="1" width="1.25" customWidth="1"/>
    <col min="2" max="2" width="100.625" customWidth="1"/>
    <col min="3" max="3" width="2.625" customWidth="1"/>
  </cols>
  <sheetData>
    <row r="1" spans="2:2" ht="19.899999999999999" customHeight="1" x14ac:dyDescent="0.25"/>
    <row r="2" spans="2:2" s="1" customFormat="1" ht="94.9" customHeight="1" x14ac:dyDescent="0.25">
      <c r="B2" s="2" t="s">
        <v>0</v>
      </c>
    </row>
    <row r="3" spans="2:2" ht="48.6" customHeight="1" x14ac:dyDescent="0.25">
      <c r="B3" s="3" t="s">
        <v>1</v>
      </c>
    </row>
    <row r="4" spans="2:2" ht="30" customHeight="1" x14ac:dyDescent="0.25">
      <c r="B4" s="4" t="s">
        <v>2</v>
      </c>
    </row>
    <row r="5" spans="2:2" ht="30" customHeight="1" x14ac:dyDescent="0.25">
      <c r="B5" s="4" t="s">
        <v>3</v>
      </c>
    </row>
    <row r="6" spans="2:2" ht="34.9" customHeight="1" x14ac:dyDescent="0.3">
      <c r="B6" s="5" t="s">
        <v>4</v>
      </c>
    </row>
    <row r="7" spans="2:2" ht="33" x14ac:dyDescent="0.25">
      <c r="B7" s="4" t="s">
        <v>5</v>
      </c>
    </row>
    <row r="8" spans="2:2" ht="10.15" customHeight="1" x14ac:dyDescent="0.25">
      <c r="B8" s="4"/>
    </row>
    <row r="9" spans="2:2" ht="33" x14ac:dyDescent="0.25">
      <c r="B9" s="4" t="s">
        <v>6</v>
      </c>
    </row>
  </sheetData>
  <phoneticPr fontId="46"/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K29"/>
  <sheetViews>
    <sheetView showGridLines="0" tabSelected="1" zoomScale="55" zoomScaleNormal="55" zoomScaleSheetLayoutView="30" workbookViewId="0">
      <selection activeCell="A28" sqref="A28:XFD34"/>
    </sheetView>
  </sheetViews>
  <sheetFormatPr defaultColWidth="8.75" defaultRowHeight="14.25" x14ac:dyDescent="0.25"/>
  <cols>
    <col min="1" max="1" width="1.375" style="39" customWidth="1"/>
    <col min="2" max="2" width="27.125" style="12" customWidth="1"/>
    <col min="3" max="5" width="20.625" style="12" customWidth="1"/>
    <col min="6" max="6" width="15.625" style="12" customWidth="1"/>
    <col min="7" max="7" width="27.125" style="12" customWidth="1"/>
    <col min="8" max="10" width="20.625" style="12" customWidth="1"/>
    <col min="11" max="11" width="33.25" style="12" customWidth="1"/>
    <col min="12" max="16384" width="8.75" style="12"/>
  </cols>
  <sheetData>
    <row r="1" spans="1:11" s="8" customFormat="1" ht="19.899999999999999" customHeight="1" x14ac:dyDescent="0.25">
      <c r="A1" s="6"/>
      <c r="B1" s="7"/>
      <c r="C1" s="7"/>
      <c r="D1" s="7"/>
      <c r="E1" s="7"/>
      <c r="F1" s="7"/>
      <c r="G1" s="7"/>
      <c r="H1" s="7"/>
      <c r="I1" s="7"/>
      <c r="J1" s="7"/>
    </row>
    <row r="2" spans="1:11" s="8" customFormat="1" ht="94.9" customHeight="1" x14ac:dyDescent="0.45">
      <c r="A2" s="9"/>
      <c r="B2" s="60" t="s">
        <v>13</v>
      </c>
      <c r="C2" s="60"/>
      <c r="D2" s="60"/>
      <c r="E2" s="41" t="s">
        <v>14</v>
      </c>
      <c r="F2" s="40"/>
      <c r="G2" s="40"/>
      <c r="H2" s="40"/>
      <c r="I2" s="42" t="s">
        <v>32</v>
      </c>
      <c r="J2" s="10"/>
    </row>
    <row r="3" spans="1:11" ht="15" customHeight="1" x14ac:dyDescent="0.25">
      <c r="A3" s="11"/>
    </row>
    <row r="4" spans="1:11" ht="30" customHeight="1" x14ac:dyDescent="0.25">
      <c r="A4" s="11"/>
      <c r="B4" s="66"/>
      <c r="C4" s="67"/>
      <c r="D4" s="13"/>
      <c r="E4" s="63" t="s">
        <v>10</v>
      </c>
      <c r="F4" s="63"/>
      <c r="G4" s="63"/>
      <c r="H4" s="69">
        <f>住居費[[#Totals],[予測予算]]-娯楽[[#Totals],[差額]]</f>
        <v>4840</v>
      </c>
    </row>
    <row r="5" spans="1:11" ht="30" customHeight="1" x14ac:dyDescent="0.25">
      <c r="A5" s="11"/>
      <c r="B5" s="14"/>
      <c r="C5" s="15"/>
      <c r="E5" s="63"/>
      <c r="F5" s="63"/>
      <c r="G5" s="63"/>
      <c r="H5" s="69"/>
      <c r="I5" s="16"/>
    </row>
    <row r="6" spans="1:11" ht="30" customHeight="1" x14ac:dyDescent="0.25">
      <c r="A6" s="11"/>
      <c r="B6" s="17"/>
      <c r="C6" s="18"/>
      <c r="E6" s="64" t="s">
        <v>11</v>
      </c>
      <c r="F6" s="64"/>
      <c r="G6" s="64"/>
      <c r="H6" s="70">
        <f>住居費[[#Totals],[実績収入]]-娯楽[[#Totals],[実績コスト]]</f>
        <v>0</v>
      </c>
      <c r="I6" s="16"/>
    </row>
    <row r="7" spans="1:11" ht="30" customHeight="1" x14ac:dyDescent="0.25">
      <c r="A7" s="11"/>
      <c r="B7" s="19"/>
      <c r="C7" s="20"/>
      <c r="E7" s="64"/>
      <c r="F7" s="64"/>
      <c r="G7" s="64"/>
      <c r="H7" s="70"/>
      <c r="I7" s="16"/>
    </row>
    <row r="8" spans="1:11" ht="30" customHeight="1" x14ac:dyDescent="0.25">
      <c r="A8" s="11"/>
      <c r="E8" s="65" t="s">
        <v>12</v>
      </c>
      <c r="F8" s="65"/>
      <c r="G8" s="65"/>
      <c r="H8" s="71">
        <f>H6-H4</f>
        <v>-4840</v>
      </c>
      <c r="I8" s="16"/>
    </row>
    <row r="9" spans="1:11" ht="30" customHeight="1" x14ac:dyDescent="0.25">
      <c r="A9" s="11"/>
      <c r="B9" s="66"/>
      <c r="C9" s="68"/>
      <c r="D9" s="13"/>
      <c r="E9" s="65"/>
      <c r="F9" s="65"/>
      <c r="G9" s="65"/>
      <c r="H9" s="71"/>
      <c r="I9" s="21"/>
    </row>
    <row r="10" spans="1:11" ht="30" customHeight="1" x14ac:dyDescent="0.25">
      <c r="A10" s="11"/>
      <c r="B10" s="17"/>
      <c r="C10" s="18"/>
      <c r="I10" s="16"/>
    </row>
    <row r="11" spans="1:11" ht="30" customHeight="1" x14ac:dyDescent="0.25">
      <c r="A11" s="11"/>
      <c r="B11" s="22"/>
      <c r="C11" s="23"/>
      <c r="E11" s="61" t="s">
        <v>25</v>
      </c>
      <c r="F11" s="61"/>
      <c r="G11" s="61"/>
      <c r="H11" s="62">
        <f>住居費[[#Totals],[実績収入]]-娯楽[[#Totals],[実績コスト]]</f>
        <v>0</v>
      </c>
      <c r="I11" s="16"/>
    </row>
    <row r="12" spans="1:11" ht="30" customHeight="1" x14ac:dyDescent="0.25">
      <c r="A12" s="11"/>
      <c r="B12" s="19"/>
      <c r="C12" s="20"/>
      <c r="E12" s="61"/>
      <c r="F12" s="61"/>
      <c r="G12" s="61"/>
      <c r="H12" s="62"/>
    </row>
    <row r="13" spans="1:11" ht="37.9" customHeight="1" x14ac:dyDescent="0.25">
      <c r="A13" s="11"/>
      <c r="B13" s="24"/>
      <c r="C13" s="25"/>
    </row>
    <row r="14" spans="1:11" s="32" customFormat="1" ht="30" customHeight="1" x14ac:dyDescent="0.45">
      <c r="A14" s="26"/>
      <c r="B14" s="27" t="s">
        <v>15</v>
      </c>
      <c r="C14" s="28"/>
      <c r="D14" s="29"/>
      <c r="E14" s="29"/>
      <c r="F14" s="30"/>
      <c r="G14" s="31" t="s">
        <v>20</v>
      </c>
      <c r="H14" s="28"/>
      <c r="I14" s="28"/>
      <c r="J14" s="28"/>
    </row>
    <row r="15" spans="1:11" s="46" customFormat="1" ht="48" customHeight="1" x14ac:dyDescent="0.25">
      <c r="B15" s="52" t="s">
        <v>22</v>
      </c>
      <c r="C15" s="44" t="s">
        <v>19</v>
      </c>
      <c r="D15" s="44" t="s">
        <v>21</v>
      </c>
      <c r="E15" s="45" t="s">
        <v>9</v>
      </c>
      <c r="F15" s="47"/>
      <c r="G15" s="48" t="s">
        <v>22</v>
      </c>
      <c r="H15" s="49" t="s">
        <v>19</v>
      </c>
      <c r="I15" s="49" t="s">
        <v>24</v>
      </c>
      <c r="J15" s="50" t="s">
        <v>9</v>
      </c>
      <c r="K15" s="73" t="s">
        <v>35</v>
      </c>
    </row>
    <row r="16" spans="1:11" ht="30" customHeight="1" x14ac:dyDescent="0.25">
      <c r="A16" s="11"/>
      <c r="B16" s="43" t="s">
        <v>18</v>
      </c>
      <c r="C16" s="53">
        <v>0</v>
      </c>
      <c r="D16" s="53"/>
      <c r="E16" s="53">
        <f>住居費[[#This Row],[予測予算]]-住居費[[#This Row],[実績収入]]</f>
        <v>0</v>
      </c>
      <c r="F16" s="47"/>
      <c r="G16" s="51" t="s">
        <v>26</v>
      </c>
      <c r="H16" s="54">
        <v>8000</v>
      </c>
      <c r="I16" s="54"/>
      <c r="J16" s="54">
        <f>娯楽[[#This Row],[予測予算]]-娯楽[[#This Row],[実績コスト]]</f>
        <v>8000</v>
      </c>
      <c r="K16" s="75" t="s">
        <v>36</v>
      </c>
    </row>
    <row r="17" spans="1:11" ht="30" customHeight="1" x14ac:dyDescent="0.25">
      <c r="A17" s="11"/>
      <c r="B17" s="43" t="s">
        <v>16</v>
      </c>
      <c r="C17" s="53">
        <v>50000</v>
      </c>
      <c r="D17" s="53"/>
      <c r="E17" s="53">
        <f>住居費[[#This Row],[予測予算]]-住居費[[#This Row],[実績収入]]</f>
        <v>50000</v>
      </c>
      <c r="F17" s="47"/>
      <c r="G17" s="51" t="s">
        <v>27</v>
      </c>
      <c r="H17" s="54">
        <v>5000</v>
      </c>
      <c r="I17" s="54"/>
      <c r="J17" s="54">
        <f>娯楽[[#This Row],[予測予算]]-娯楽[[#This Row],[実績コスト]]</f>
        <v>5000</v>
      </c>
      <c r="K17" s="75" t="s">
        <v>37</v>
      </c>
    </row>
    <row r="18" spans="1:11" ht="30" customHeight="1" x14ac:dyDescent="0.25">
      <c r="A18" s="11"/>
      <c r="B18" s="55" t="s">
        <v>17</v>
      </c>
      <c r="C18" s="53">
        <v>0</v>
      </c>
      <c r="D18" s="53">
        <v>0</v>
      </c>
      <c r="E18" s="53">
        <f>住居費[[#This Row],[予測予算]]-住居費[[#This Row],[実績収入]]</f>
        <v>0</v>
      </c>
      <c r="F18" s="47"/>
      <c r="G18" s="51" t="s">
        <v>28</v>
      </c>
      <c r="H18" s="54">
        <v>600</v>
      </c>
      <c r="I18" s="54"/>
      <c r="J18" s="54">
        <f>娯楽[[#This Row],[予測予算]]-娯楽[[#This Row],[実績コスト]]</f>
        <v>600</v>
      </c>
      <c r="K18" s="75" t="s">
        <v>38</v>
      </c>
    </row>
    <row r="19" spans="1:11" ht="30" customHeight="1" x14ac:dyDescent="0.25">
      <c r="A19" s="11"/>
      <c r="B19" s="55" t="s">
        <v>33</v>
      </c>
      <c r="C19" s="53">
        <v>5000</v>
      </c>
      <c r="D19" s="53"/>
      <c r="E19" s="53">
        <f>住居費[[#This Row],[予測予算]]-住居費[[#This Row],[実績収入]]</f>
        <v>5000</v>
      </c>
      <c r="F19" s="47"/>
      <c r="G19" s="51" t="s">
        <v>23</v>
      </c>
      <c r="H19" s="54">
        <v>10000</v>
      </c>
      <c r="I19" s="54"/>
      <c r="J19" s="54">
        <f>娯楽[[#This Row],[予測予算]]-娯楽[[#This Row],[実績コスト]]</f>
        <v>10000</v>
      </c>
      <c r="K19" s="75" t="s">
        <v>42</v>
      </c>
    </row>
    <row r="20" spans="1:11" ht="30" customHeight="1" x14ac:dyDescent="0.25">
      <c r="A20" s="11"/>
      <c r="B20" s="55" t="s">
        <v>34</v>
      </c>
      <c r="C20" s="53">
        <v>10000</v>
      </c>
      <c r="D20" s="53"/>
      <c r="E20" s="53">
        <f>住居費[[#This Row],[予測予算]]-住居費[[#This Row],[実績収入]]</f>
        <v>10000</v>
      </c>
      <c r="F20" s="47"/>
      <c r="G20" s="51" t="s">
        <v>29</v>
      </c>
      <c r="H20" s="54">
        <v>15000</v>
      </c>
      <c r="I20" s="54"/>
      <c r="J20" s="54">
        <f>娯楽[[#This Row],[予測予算]]-娯楽[[#This Row],[実績コスト]]</f>
        <v>15000</v>
      </c>
      <c r="K20" s="75" t="s">
        <v>39</v>
      </c>
    </row>
    <row r="21" spans="1:11" ht="30" customHeight="1" x14ac:dyDescent="0.25">
      <c r="A21" s="11"/>
      <c r="B21" s="43"/>
      <c r="C21" s="53"/>
      <c r="D21" s="53"/>
      <c r="E21" s="53">
        <f>住居費[[#This Row],[予測予算]]-住居費[[#This Row],[実績収入]]</f>
        <v>0</v>
      </c>
      <c r="F21" s="47"/>
      <c r="G21" s="51" t="s">
        <v>30</v>
      </c>
      <c r="H21" s="54">
        <v>8000</v>
      </c>
      <c r="I21" s="54"/>
      <c r="J21" s="54">
        <f>娯楽[[#This Row],[予測予算]]-娯楽[[#This Row],[実績コスト]]</f>
        <v>8000</v>
      </c>
      <c r="K21" s="75" t="s">
        <v>40</v>
      </c>
    </row>
    <row r="22" spans="1:11" ht="30" customHeight="1" x14ac:dyDescent="0.25">
      <c r="A22" s="11"/>
      <c r="B22" s="43"/>
      <c r="C22" s="53"/>
      <c r="D22" s="53"/>
      <c r="E22" s="53">
        <f>住居費[[#This Row],[予測予算]]-住居費[[#This Row],[実績収入]]</f>
        <v>0</v>
      </c>
      <c r="F22" s="47"/>
      <c r="G22" s="51" t="s">
        <v>31</v>
      </c>
      <c r="H22" s="54">
        <v>3000</v>
      </c>
      <c r="I22" s="54"/>
      <c r="J22" s="54">
        <f>娯楽[[#This Row],[予測予算]]-娯楽[[#This Row],[実績コスト]]</f>
        <v>3000</v>
      </c>
      <c r="K22" s="75" t="s">
        <v>41</v>
      </c>
    </row>
    <row r="23" spans="1:11" ht="30" customHeight="1" x14ac:dyDescent="0.25">
      <c r="A23" s="11"/>
      <c r="B23" s="43"/>
      <c r="C23" s="53"/>
      <c r="D23" s="53"/>
      <c r="E23" s="53">
        <f>住居費[[#This Row],[予測予算]]-住居費[[#This Row],[実績収入]]</f>
        <v>0</v>
      </c>
      <c r="F23" s="47"/>
      <c r="G23" s="51" t="s">
        <v>43</v>
      </c>
      <c r="H23" s="54">
        <v>10560</v>
      </c>
      <c r="I23" s="54"/>
      <c r="J23" s="54">
        <f>娯楽[[#This Row],[予測予算]]-娯楽[[#This Row],[実績コスト]]</f>
        <v>10560</v>
      </c>
      <c r="K23" s="75" t="s">
        <v>44</v>
      </c>
    </row>
    <row r="24" spans="1:11" ht="30" customHeight="1" x14ac:dyDescent="0.25">
      <c r="A24" s="11"/>
      <c r="B24" s="43"/>
      <c r="C24" s="53"/>
      <c r="D24" s="53"/>
      <c r="E24" s="53">
        <f>住居費[[#This Row],[予測予算]]-住居費[[#This Row],[実績収入]]</f>
        <v>0</v>
      </c>
      <c r="F24" s="47"/>
      <c r="G24" s="51" t="s">
        <v>7</v>
      </c>
      <c r="H24" s="54"/>
      <c r="I24" s="54"/>
      <c r="J24" s="54">
        <f>娯楽[[#This Row],[予測予算]]-娯楽[[#This Row],[実績コスト]]</f>
        <v>0</v>
      </c>
      <c r="K24" s="72"/>
    </row>
    <row r="25" spans="1:11" ht="30" customHeight="1" x14ac:dyDescent="0.25">
      <c r="A25" s="11"/>
      <c r="B25" s="58" t="s">
        <v>8</v>
      </c>
      <c r="C25" s="53">
        <f>SUM(C17:C24)</f>
        <v>65000</v>
      </c>
      <c r="D25" s="53">
        <f>SUM(D17:D24)</f>
        <v>0</v>
      </c>
      <c r="E25" s="53">
        <f>SUBTOTAL(109,住居費[差額])</f>
        <v>65000</v>
      </c>
      <c r="F25" s="47"/>
      <c r="G25" s="56" t="s">
        <v>8</v>
      </c>
      <c r="H25" s="34">
        <f>SUM(H16:H24)</f>
        <v>60160</v>
      </c>
      <c r="I25" s="53">
        <f>SUM(I16:I24)</f>
        <v>0</v>
      </c>
      <c r="J25" s="57">
        <f>SUBTOTAL(109,娯楽[差額])</f>
        <v>60160</v>
      </c>
      <c r="K25" s="74"/>
    </row>
    <row r="26" spans="1:11" ht="30" customHeight="1" x14ac:dyDescent="0.25">
      <c r="A26" s="11"/>
      <c r="B26" s="36"/>
      <c r="C26" s="37"/>
      <c r="D26" s="37"/>
      <c r="E26" s="37"/>
      <c r="F26" s="47"/>
      <c r="G26" s="59"/>
      <c r="H26" s="59"/>
      <c r="I26" s="59"/>
      <c r="J26" s="59"/>
    </row>
    <row r="27" spans="1:11" ht="30" customHeight="1" x14ac:dyDescent="0.25">
      <c r="A27" s="11"/>
      <c r="B27" s="38"/>
      <c r="C27" s="38"/>
      <c r="D27" s="38"/>
      <c r="E27" s="38"/>
      <c r="F27" s="33"/>
      <c r="G27" s="35"/>
      <c r="H27" s="35"/>
      <c r="I27" s="35"/>
      <c r="J27" s="35"/>
    </row>
    <row r="28" spans="1:11" ht="24.95" customHeight="1" x14ac:dyDescent="0.25">
      <c r="A28" s="11"/>
      <c r="F28" s="33"/>
    </row>
    <row r="29" spans="1:11" ht="24.95" customHeight="1" x14ac:dyDescent="0.25">
      <c r="A29" s="11"/>
      <c r="F29" s="33"/>
    </row>
  </sheetData>
  <mergeCells count="11">
    <mergeCell ref="B2:D2"/>
    <mergeCell ref="E11:G12"/>
    <mergeCell ref="H11:H12"/>
    <mergeCell ref="E4:G5"/>
    <mergeCell ref="E6:G7"/>
    <mergeCell ref="E8:G9"/>
    <mergeCell ref="B4:C4"/>
    <mergeCell ref="B9:C9"/>
    <mergeCell ref="H4:H5"/>
    <mergeCell ref="H6:H7"/>
    <mergeCell ref="H8:H9"/>
  </mergeCells>
  <phoneticPr fontId="46"/>
  <dataValidations count="6">
    <dataValidation allowBlank="1" showInputMessage="1" showErrorMessage="1" prompt="このワークシートでは、個人用月次収支を作成します。この列の各セルには、ワークシートの使い方についての役立つ説明が記載されています。下矢印を押してスタートしましょう。" sqref="A1" xr:uid="{535C1FB4-69DA-478A-9C24-451D9BD5B386}"/>
    <dataValidation allowBlank="1" showInputMessage="1" showErrorMessage="1" prompt="このワークシートのタイトルはセル B2 にあり、次の説明はセル A4 にあります。" sqref="A2" xr:uid="{B4FABB03-3192-4386-8C0C-14BCEBFC58A9}"/>
    <dataValidation allowBlank="1" showInputMessage="1" showErrorMessage="1" prompt="月ごとの予測収入のラベルは、右のセルにあります。セル C5 に収入 1 を、C6 に副収入を入力すると、月ごとの収入合計が C7 に表示されます。次の説明はセル A7 にあります。" sqref="A4" xr:uid="{37ECE25A-D750-4901-9936-FA0425D6DFC1}"/>
    <dataValidation allowBlank="1" showInputMessage="1" showErrorMessage="1" prompt="予測収支はセル H4、実収支は H6、差額は H8 にそれぞれ自動的に計算されます。次の説明はセル A9 にあります。" sqref="A7" xr:uid="{30295BAD-27FA-449C-8A78-ECFC2ACE1A2B}"/>
    <dataValidation allowBlank="1" showInputMessage="1" showErrorMessage="1" prompt="月ごとの実収入のラベルは、右のセルにあります。セル C10 に収入 1 を、C11 に副収入を入力すると、月ごとの収入合計が C12 に表示されます。次の説明はセル A15 にあります。" sqref="A9" xr:uid="{23FC07BB-1058-4403-A6BB-F2E3DAB6391D}"/>
    <dataValidation allowBlank="1" showInputMessage="1" showErrorMessage="1" prompt="右の住居費のテーブルのセルと、G15 以降の娯楽費のテーブルのセルに詳細を入力します。次の説明はセル A29 にあります。" sqref="A15" xr:uid="{DCC6E90E-6B90-466F-863D-46F7DA3C4296}"/>
  </dataValidations>
  <printOptions horizontalCentered="1"/>
  <pageMargins left="0.4" right="0.4" top="0.4" bottom="0.4" header="0.3" footer="0.5"/>
  <pageSetup paperSize="9" fitToHeight="0" orientation="portrait" r:id="rId1"/>
  <headerFooter differentFirst="1">
    <oddFooter>Page &amp;P of &amp;N</oddFooter>
  </headerFooter>
  <ignoredErrors>
    <ignoredError sqref="J16:J24" emptyCellReference="1"/>
  </ignoredError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AC7FD9-EBCF-4CC4-BE1C-34B80F7E83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48771426-2A7A-4B36-9D43-BE2626525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766A65-F7C1-4A05-AEB7-FE8822B53F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開始</vt:lpstr>
      <vt:lpstr>個人用月次収支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2022-11-06T05:34:26Z</dcterms:created>
  <dcterms:modified xsi:type="dcterms:W3CDTF">2025-10-15T06:14:33Z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