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has\AppData\Local\Box\Box Edit\Documents\99v538QJ7UaZiX6cRB3bUA==\"/>
    </mc:Choice>
  </mc:AlternateContent>
  <xr:revisionPtr revIDLastSave="0" documentId="13_ncr:1_{0CC31477-B93A-4C58-B3EF-984CA1326EE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3年度収支予算書" sheetId="24" r:id="rId1"/>
  </sheets>
  <definedNames>
    <definedName name="_xlnm.Print_Area" localSheetId="0">'2023年度収支予算書'!$A$1:$D$36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24" l="1"/>
  <c r="B21" i="24"/>
  <c r="B18" i="24"/>
  <c r="B16" i="24"/>
  <c r="B14" i="24" l="1"/>
  <c r="B22" i="24" s="1"/>
  <c r="C29" i="24" l="1"/>
  <c r="C31" i="24" s="1"/>
  <c r="C33" i="24" s="1"/>
  <c r="C35" i="24" s="1"/>
  <c r="B27" i="24" l="1"/>
  <c r="B29" i="24" l="1"/>
  <c r="B36" i="24" s="1"/>
</calcChain>
</file>

<file path=xl/sharedStrings.xml><?xml version="1.0" encoding="utf-8"?>
<sst xmlns="http://schemas.openxmlformats.org/spreadsheetml/2006/main" count="74" uniqueCount="39">
  <si>
    <t xml:space="preserve"> </t>
    <phoneticPr fontId="14"/>
  </si>
  <si>
    <t>科目</t>
    <phoneticPr fontId="14"/>
  </si>
  <si>
    <t>当年度</t>
    <rPh sb="0" eb="3">
      <t>トウネンド</t>
    </rPh>
    <phoneticPr fontId="14"/>
  </si>
  <si>
    <t>Ⅱ　指定正味財産増減の部</t>
    <phoneticPr fontId="14"/>
  </si>
  <si>
    <t>Ⅲ　正味財産期末残高</t>
    <phoneticPr fontId="14"/>
  </si>
  <si>
    <t>前年度</t>
    <rPh sb="0" eb="2">
      <t>ゼンネン</t>
    </rPh>
    <rPh sb="2" eb="3">
      <t>ド</t>
    </rPh>
    <phoneticPr fontId="14"/>
  </si>
  <si>
    <t>増減</t>
    <rPh sb="0" eb="2">
      <t>ゾウゲン</t>
    </rPh>
    <phoneticPr fontId="14"/>
  </si>
  <si>
    <t>(単位：円)</t>
    <rPh sb="1" eb="3">
      <t>タンイ</t>
    </rPh>
    <rPh sb="4" eb="5">
      <t>エン</t>
    </rPh>
    <phoneticPr fontId="14"/>
  </si>
  <si>
    <t>　１．経常増減の部</t>
    <phoneticPr fontId="14"/>
  </si>
  <si>
    <t>　２．経常外増減の部</t>
    <phoneticPr fontId="14"/>
  </si>
  <si>
    <t>Ⅰ　一般正味財産増減の部</t>
    <phoneticPr fontId="14"/>
  </si>
  <si>
    <t>-</t>
    <phoneticPr fontId="14"/>
  </si>
  <si>
    <t>-</t>
  </si>
  <si>
    <t>収支予算書</t>
    <rPh sb="0" eb="5">
      <t>シュウシヨサンショ</t>
    </rPh>
    <phoneticPr fontId="14"/>
  </si>
  <si>
    <t>令和5年4月1日から令和6年3月31日まで</t>
    <rPh sb="0" eb="2">
      <t>レイワ</t>
    </rPh>
    <rPh sb="7" eb="8">
      <t>ニチ</t>
    </rPh>
    <rPh sb="10" eb="12">
      <t>レイワ</t>
    </rPh>
    <rPh sb="18" eb="19">
      <t>ニチ</t>
    </rPh>
    <phoneticPr fontId="14"/>
  </si>
  <si>
    <t>　　　経常収益計</t>
    <phoneticPr fontId="14"/>
  </si>
  <si>
    <t>　　　　　賛助会員会費収入</t>
    <rPh sb="0" eb="13">
      <t>サンジョ</t>
    </rPh>
    <phoneticPr fontId="14"/>
  </si>
  <si>
    <t>　　　　　受取助成金</t>
    <phoneticPr fontId="14"/>
  </si>
  <si>
    <t>　　(1) 経常収益</t>
    <phoneticPr fontId="14"/>
  </si>
  <si>
    <t>　　(2) 経常費用</t>
    <phoneticPr fontId="14"/>
  </si>
  <si>
    <t>　　　　　事業費</t>
    <phoneticPr fontId="14"/>
  </si>
  <si>
    <t>　　　　　　業務委託料</t>
    <rPh sb="0" eb="11">
      <t>ギョウムイタクリョウ</t>
    </rPh>
    <phoneticPr fontId="14"/>
  </si>
  <si>
    <t>　　　　　管理費</t>
    <phoneticPr fontId="14"/>
  </si>
  <si>
    <t>　　　　　　業務委託料</t>
    <rPh sb="0" eb="11">
      <t>ギョウムイタクリョウ</t>
    </rPh>
    <phoneticPr fontId="14"/>
  </si>
  <si>
    <t>　　　　　　支払報酬</t>
    <rPh sb="0" eb="10">
      <t>シハライホウシュウ</t>
    </rPh>
    <phoneticPr fontId="14"/>
  </si>
  <si>
    <t>　　　　経常費用計</t>
    <phoneticPr fontId="14"/>
  </si>
  <si>
    <t>　　　　当期経常増減額</t>
    <rPh sb="0" eb="11">
      <t>ケイジョウゾウゲンガク</t>
    </rPh>
    <phoneticPr fontId="14"/>
  </si>
  <si>
    <t>　　(1) 経常外収益</t>
    <rPh sb="0" eb="11">
      <t>ガイ</t>
    </rPh>
    <phoneticPr fontId="14"/>
  </si>
  <si>
    <t>　　(2) 経常外費用</t>
    <phoneticPr fontId="14"/>
  </si>
  <si>
    <t>　　　　当期経常外増減額</t>
    <rPh sb="0" eb="12">
      <t>ケイジョウガイゾウゲンガク</t>
    </rPh>
    <phoneticPr fontId="14"/>
  </si>
  <si>
    <t>　　　　税引前当期一般正味財産増減額</t>
    <rPh sb="0" eb="18">
      <t>ゼイビマエ</t>
    </rPh>
    <phoneticPr fontId="14"/>
  </si>
  <si>
    <t>　　　　法人税、住民税及び事業税</t>
    <phoneticPr fontId="14"/>
  </si>
  <si>
    <t>　　　　当期一般正味財産増減額</t>
    <rPh sb="0" eb="15">
      <t>トウキ</t>
    </rPh>
    <phoneticPr fontId="14"/>
  </si>
  <si>
    <t>　　　　一般正味財産期首残高</t>
    <phoneticPr fontId="14"/>
  </si>
  <si>
    <t>　　　　一般正味財産期末残高</t>
    <phoneticPr fontId="14"/>
  </si>
  <si>
    <t>　　　当期指定正味財産増減額</t>
    <phoneticPr fontId="14"/>
  </si>
  <si>
    <t>　　　指定正味財産期首残高</t>
    <rPh sb="0" eb="13">
      <t>シテイ</t>
    </rPh>
    <phoneticPr fontId="14"/>
  </si>
  <si>
    <t>　　　指定正味財産期末残高</t>
    <rPh sb="0" eb="13">
      <t>シテイ</t>
    </rPh>
    <phoneticPr fontId="14"/>
  </si>
  <si>
    <t>一般社団法人うみらいふ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</si>
</sst>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&quot;［　&quot;#,##0&quot;　］&quot;;&quot;△ &quot;#,##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1"/>
      <color rgb="FF1A2F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8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5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>
      <alignment vertical="center"/>
    </xf>
    <xf numFmtId="176" fontId="19" fillId="0" borderId="3" xfId="0" applyNumberFormat="1" applyFont="1" applyBorder="1">
      <alignment vertical="center"/>
    </xf>
    <xf numFmtId="176" fontId="19" fillId="0" borderId="3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left" vertical="center"/>
    </xf>
    <xf numFmtId="176" fontId="19" fillId="0" borderId="4" xfId="0" applyNumberFormat="1" applyFont="1" applyBorder="1">
      <alignment vertical="center"/>
    </xf>
    <xf numFmtId="176" fontId="19" fillId="0" borderId="4" xfId="0" applyNumberFormat="1" applyFont="1" applyBorder="1" applyAlignment="1">
      <alignment horizontal="right" vertical="center"/>
    </xf>
    <xf numFmtId="176" fontId="19" fillId="0" borderId="4" xfId="1" applyNumberFormat="1" applyFont="1" applyFill="1" applyBorder="1">
      <alignment vertical="center"/>
    </xf>
    <xf numFmtId="176" fontId="19" fillId="0" borderId="4" xfId="1" applyNumberFormat="1" applyFont="1" applyFill="1" applyBorder="1" applyAlignment="1">
      <alignment horizontal="right" vertical="center"/>
    </xf>
    <xf numFmtId="0" fontId="19" fillId="0" borderId="5" xfId="0" applyFont="1" applyBorder="1">
      <alignment vertical="center"/>
    </xf>
    <xf numFmtId="176" fontId="19" fillId="0" borderId="1" xfId="1" applyNumberFormat="1" applyFont="1" applyFill="1" applyBorder="1">
      <alignment vertical="center"/>
    </xf>
    <xf numFmtId="176" fontId="19" fillId="0" borderId="1" xfId="1" applyNumberFormat="1" applyFont="1" applyFill="1" applyBorder="1" applyAlignment="1">
      <alignment horizontal="right" vertical="center"/>
    </xf>
    <xf numFmtId="176" fontId="19" fillId="0" borderId="3" xfId="1" applyNumberFormat="1" applyFont="1" applyFill="1" applyBorder="1">
      <alignment vertical="center"/>
    </xf>
    <xf numFmtId="176" fontId="19" fillId="0" borderId="3" xfId="1" applyNumberFormat="1" applyFont="1" applyFill="1" applyBorder="1" applyAlignment="1">
      <alignment horizontal="right" vertical="center"/>
    </xf>
    <xf numFmtId="177" fontId="19" fillId="0" borderId="4" xfId="1" applyNumberFormat="1" applyFont="1" applyFill="1" applyBorder="1" applyAlignment="1">
      <alignment horizontal="right" vertical="center"/>
    </xf>
    <xf numFmtId="176" fontId="19" fillId="0" borderId="5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176" fontId="19" fillId="0" borderId="6" xfId="1" applyNumberFormat="1" applyFont="1" applyFill="1" applyBorder="1">
      <alignment vertical="center"/>
    </xf>
    <xf numFmtId="176" fontId="19" fillId="0" borderId="6" xfId="1" applyNumberFormat="1" applyFont="1" applyFill="1" applyBorder="1" applyAlignment="1">
      <alignment horizontal="right" vertical="center"/>
    </xf>
    <xf numFmtId="176" fontId="19" fillId="0" borderId="2" xfId="1" applyNumberFormat="1" applyFont="1" applyFill="1" applyBorder="1">
      <alignment vertical="center"/>
    </xf>
    <xf numFmtId="176" fontId="19" fillId="0" borderId="2" xfId="1" applyNumberFormat="1" applyFont="1" applyFill="1" applyBorder="1" applyAlignment="1">
      <alignment horizontal="right" vertical="center"/>
    </xf>
    <xf numFmtId="176" fontId="19" fillId="0" borderId="1" xfId="1" applyNumberFormat="1" applyFont="1" applyBorder="1">
      <alignment vertical="center"/>
    </xf>
    <xf numFmtId="0" fontId="19" fillId="0" borderId="4" xfId="0" applyFont="1" applyBorder="1">
      <alignment vertical="center"/>
    </xf>
    <xf numFmtId="0" fontId="19" fillId="0" borderId="5" xfId="0" applyFont="1" applyBorder="1" applyAlignment="1">
      <alignment horizontal="left" vertical="center"/>
    </xf>
    <xf numFmtId="176" fontId="19" fillId="0" borderId="6" xfId="1" applyNumberFormat="1" applyFont="1" applyBorder="1">
      <alignment vertical="center"/>
    </xf>
    <xf numFmtId="176" fontId="19" fillId="0" borderId="6" xfId="1" applyNumberFormat="1" applyFont="1" applyBorder="1" applyAlignment="1">
      <alignment horizontal="right" vertical="center"/>
    </xf>
    <xf numFmtId="176" fontId="19" fillId="0" borderId="4" xfId="1" applyNumberFormat="1" applyFont="1" applyBorder="1">
      <alignment vertical="center"/>
    </xf>
    <xf numFmtId="176" fontId="19" fillId="0" borderId="4" xfId="1" applyNumberFormat="1" applyFont="1" applyBorder="1" applyAlignment="1">
      <alignment horizontal="right" vertical="center"/>
    </xf>
    <xf numFmtId="176" fontId="19" fillId="0" borderId="2" xfId="1" applyNumberFormat="1" applyFont="1" applyBorder="1">
      <alignment vertical="center"/>
    </xf>
    <xf numFmtId="176" fontId="19" fillId="0" borderId="2" xfId="1" applyNumberFormat="1" applyFont="1" applyBorder="1" applyAlignment="1">
      <alignment horizontal="right" vertical="center"/>
    </xf>
    <xf numFmtId="0" fontId="19" fillId="0" borderId="2" xfId="0" applyFont="1" applyBorder="1">
      <alignment vertical="center"/>
    </xf>
    <xf numFmtId="176" fontId="19" fillId="0" borderId="7" xfId="1" applyNumberFormat="1" applyFont="1" applyBorder="1">
      <alignment vertical="center"/>
    </xf>
    <xf numFmtId="176" fontId="19" fillId="0" borderId="7" xfId="1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176" fontId="19" fillId="0" borderId="0" xfId="1" applyNumberFormat="1" applyFont="1" applyFill="1" applyBorder="1">
      <alignment vertical="center"/>
    </xf>
    <xf numFmtId="176" fontId="19" fillId="0" borderId="8" xfId="1" applyNumberFormat="1" applyFont="1" applyBorder="1">
      <alignment vertical="center"/>
    </xf>
    <xf numFmtId="176" fontId="19" fillId="0" borderId="8" xfId="1" applyNumberFormat="1" applyFont="1" applyBorder="1" applyAlignment="1">
      <alignment horizontal="right" vertical="center"/>
    </xf>
    <xf numFmtId="176" fontId="19" fillId="0" borderId="9" xfId="1" applyNumberFormat="1" applyFont="1" applyBorder="1">
      <alignment vertical="center"/>
    </xf>
    <xf numFmtId="176" fontId="19" fillId="0" borderId="9" xfId="1" applyNumberFormat="1" applyFont="1" applyBorder="1" applyAlignment="1">
      <alignment horizontal="right" vertical="center"/>
    </xf>
    <xf numFmtId="176" fontId="19" fillId="0" borderId="9" xfId="1" applyNumberFormat="1" applyFont="1" applyFill="1" applyBorder="1" applyAlignment="1">
      <alignment horizontal="right" vertical="center"/>
    </xf>
    <xf numFmtId="176" fontId="19" fillId="0" borderId="8" xfId="1" applyNumberFormat="1" applyFont="1" applyFill="1" applyBorder="1">
      <alignment vertical="center"/>
    </xf>
    <xf numFmtId="176" fontId="19" fillId="0" borderId="8" xfId="1" applyNumberFormat="1" applyFont="1" applyFill="1" applyBorder="1" applyAlignment="1">
      <alignment horizontal="right" vertical="center"/>
    </xf>
    <xf numFmtId="38" fontId="21" fillId="0" borderId="0" xfId="0" applyNumberFormat="1" applyFont="1">
      <alignment vertical="center"/>
    </xf>
    <xf numFmtId="3" fontId="22" fillId="0" borderId="0" xfId="0" applyNumberFormat="1" applyFont="1">
      <alignment vertical="center"/>
    </xf>
    <xf numFmtId="38" fontId="21" fillId="0" borderId="1" xfId="1" applyFont="1" applyBorder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8">
    <cellStyle name="桁区切り" xfId="1" builtinId="6"/>
    <cellStyle name="桁区切り 2" xfId="17" xr:uid="{C8F0B033-0713-433C-9970-D1332FE03F02}"/>
    <cellStyle name="標準" xfId="0" builtinId="0"/>
    <cellStyle name="標準 10" xfId="10" xr:uid="{00000000-0005-0000-0000-000002000000}"/>
    <cellStyle name="標準 11" xfId="11" xr:uid="{00000000-0005-0000-0000-000003000000}"/>
    <cellStyle name="標準 12" xfId="12" xr:uid="{00000000-0005-0000-0000-000004000000}"/>
    <cellStyle name="標準 13" xfId="13" xr:uid="{00000000-0005-0000-0000-000005000000}"/>
    <cellStyle name="標準 14" xfId="14" xr:uid="{79E00609-0356-4F91-9642-575CF3F4D064}"/>
    <cellStyle name="標準 15" xfId="15" xr:uid="{7804F770-46FF-4D26-8643-7386F10DD1B0}"/>
    <cellStyle name="標準 16" xfId="16" xr:uid="{DB66C0F0-0CCF-4E66-B621-4DD68073EE3C}"/>
    <cellStyle name="標準 2" xfId="3" xr:uid="{00000000-0005-0000-0000-000006000000}"/>
    <cellStyle name="標準 3" xfId="2" xr:uid="{00000000-0005-0000-0000-000007000000}"/>
    <cellStyle name="標準 4" xfId="4" xr:uid="{00000000-0005-0000-0000-000008000000}"/>
    <cellStyle name="標準 5" xfId="5" xr:uid="{00000000-0005-0000-0000-000009000000}"/>
    <cellStyle name="標準 6" xfId="6" xr:uid="{00000000-0005-0000-0000-00000A000000}"/>
    <cellStyle name="標準 7" xfId="7" xr:uid="{00000000-0005-0000-0000-00000B000000}"/>
    <cellStyle name="標準 8" xfId="8" xr:uid="{00000000-0005-0000-0000-00000C000000}"/>
    <cellStyle name="標準 9" xfId="9" xr:uid="{00000000-0005-0000-0000-00000D000000}"/>
  </cellStyles>
  <dxfs count="0"/>
  <tableStyles count="0" defaultTableStyle="TableStyleMedium9" defaultPivotStyle="PivotStyleLight16"/>
  <colors>
    <mruColors>
      <color rgb="FF0000FF"/>
      <color rgb="FFFFFF99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topLeftCell="A25" zoomScale="120" zoomScaleNormal="120" workbookViewId="0">
      <selection activeCell="B32" sqref="B32"/>
    </sheetView>
  </sheetViews>
  <sheetFormatPr defaultColWidth="9" defaultRowHeight="25" customHeight="1" x14ac:dyDescent="0.2"/>
  <cols>
    <col min="1" max="1" width="36.6328125" style="1" customWidth="1"/>
    <col min="2" max="4" width="23.36328125" style="1" customWidth="1"/>
    <col min="5" max="5" width="93.453125" style="1" bestFit="1" customWidth="1"/>
    <col min="6" max="6" width="9.08984375" style="1" bestFit="1" customWidth="1"/>
    <col min="7" max="16384" width="9" style="1"/>
  </cols>
  <sheetData>
    <row r="1" spans="1:6" ht="25" customHeight="1" x14ac:dyDescent="0.2">
      <c r="A1" s="50" t="s">
        <v>13</v>
      </c>
      <c r="B1" s="51"/>
      <c r="C1" s="51"/>
      <c r="D1" s="51"/>
    </row>
    <row r="2" spans="1:6" ht="25" customHeight="1" x14ac:dyDescent="0.2">
      <c r="A2" s="2"/>
      <c r="B2" s="2"/>
      <c r="C2" s="2"/>
      <c r="D2" s="2"/>
    </row>
    <row r="3" spans="1:6" ht="25" customHeight="1" x14ac:dyDescent="0.2">
      <c r="A3" s="51" t="s">
        <v>14</v>
      </c>
      <c r="B3" s="51"/>
      <c r="C3" s="51"/>
      <c r="D3" s="51"/>
    </row>
    <row r="4" spans="1:6" ht="25" customHeight="1" x14ac:dyDescent="0.2">
      <c r="A4" s="2"/>
      <c r="B4" s="2"/>
      <c r="C4" s="2"/>
      <c r="D4" s="2"/>
    </row>
    <row r="5" spans="1:6" ht="25" customHeight="1" x14ac:dyDescent="0.2">
      <c r="A5" s="2"/>
      <c r="B5" s="2"/>
      <c r="C5" s="2"/>
      <c r="D5" s="3" t="s">
        <v>38</v>
      </c>
    </row>
    <row r="6" spans="1:6" ht="25" customHeight="1" x14ac:dyDescent="0.2">
      <c r="A6" s="2"/>
      <c r="B6" s="2"/>
      <c r="C6" s="2"/>
      <c r="D6" s="4"/>
    </row>
    <row r="7" spans="1:6" ht="25" customHeight="1" x14ac:dyDescent="0.2">
      <c r="C7" s="4"/>
      <c r="D7" s="4" t="s">
        <v>7</v>
      </c>
    </row>
    <row r="8" spans="1:6" ht="25" customHeight="1" x14ac:dyDescent="0.2">
      <c r="A8" s="5" t="s">
        <v>1</v>
      </c>
      <c r="B8" s="5" t="s">
        <v>2</v>
      </c>
      <c r="C8" s="5" t="s">
        <v>5</v>
      </c>
      <c r="D8" s="5" t="s">
        <v>6</v>
      </c>
      <c r="E8" s="2"/>
    </row>
    <row r="9" spans="1:6" ht="25" customHeight="1" x14ac:dyDescent="0.2">
      <c r="A9" s="6" t="s">
        <v>10</v>
      </c>
      <c r="B9" s="7"/>
      <c r="C9" s="8"/>
      <c r="D9" s="8"/>
    </row>
    <row r="10" spans="1:6" ht="25" customHeight="1" x14ac:dyDescent="0.2">
      <c r="A10" s="9" t="s">
        <v>8</v>
      </c>
      <c r="B10" s="10"/>
      <c r="C10" s="11"/>
      <c r="D10" s="11"/>
    </row>
    <row r="11" spans="1:6" ht="25" customHeight="1" x14ac:dyDescent="0.2">
      <c r="A11" s="9" t="s">
        <v>18</v>
      </c>
      <c r="B11" s="12"/>
      <c r="C11" s="13"/>
      <c r="D11" s="13"/>
    </row>
    <row r="12" spans="1:6" ht="25" customHeight="1" x14ac:dyDescent="0.2">
      <c r="A12" s="9" t="s">
        <v>16</v>
      </c>
      <c r="B12" s="47">
        <v>400000</v>
      </c>
      <c r="C12" s="13" t="s">
        <v>12</v>
      </c>
      <c r="D12" s="13" t="s">
        <v>12</v>
      </c>
      <c r="E12" s="14"/>
    </row>
    <row r="13" spans="1:6" ht="25" customHeight="1" x14ac:dyDescent="0.2">
      <c r="A13" s="9" t="s">
        <v>17</v>
      </c>
      <c r="B13" s="48">
        <v>29880000</v>
      </c>
      <c r="C13" s="13"/>
      <c r="D13" s="13"/>
    </row>
    <row r="14" spans="1:6" ht="25" customHeight="1" x14ac:dyDescent="0.2">
      <c r="A14" s="9" t="s">
        <v>15</v>
      </c>
      <c r="B14" s="15">
        <f>SUM(B12:B13)</f>
        <v>30280000</v>
      </c>
      <c r="C14" s="16" t="s">
        <v>12</v>
      </c>
      <c r="D14" s="16" t="s">
        <v>12</v>
      </c>
    </row>
    <row r="15" spans="1:6" ht="25" customHeight="1" x14ac:dyDescent="0.2">
      <c r="A15" s="9" t="s">
        <v>19</v>
      </c>
      <c r="B15" s="17"/>
      <c r="C15" s="18"/>
      <c r="D15" s="18"/>
      <c r="F15" s="1" t="s">
        <v>0</v>
      </c>
    </row>
    <row r="16" spans="1:6" ht="25" customHeight="1" x14ac:dyDescent="0.2">
      <c r="A16" s="9" t="s">
        <v>20</v>
      </c>
      <c r="B16" s="19">
        <f>SUM(B17)</f>
        <v>29880000</v>
      </c>
      <c r="C16" s="19" t="s">
        <v>12</v>
      </c>
      <c r="D16" s="13" t="s">
        <v>11</v>
      </c>
    </row>
    <row r="17" spans="1:6" ht="25" customHeight="1" x14ac:dyDescent="0.2">
      <c r="A17" s="9" t="s">
        <v>21</v>
      </c>
      <c r="B17" s="48">
        <v>29880000</v>
      </c>
      <c r="C17" s="19" t="s">
        <v>11</v>
      </c>
      <c r="D17" s="13" t="s">
        <v>11</v>
      </c>
    </row>
    <row r="18" spans="1:6" ht="25" customHeight="1" x14ac:dyDescent="0.2">
      <c r="A18" s="9" t="s">
        <v>22</v>
      </c>
      <c r="B18" s="19">
        <f>SUM(B19:B20)</f>
        <v>308000</v>
      </c>
      <c r="C18" s="19" t="s">
        <v>12</v>
      </c>
      <c r="D18" s="13" t="s">
        <v>11</v>
      </c>
      <c r="E18" s="20"/>
    </row>
    <row r="19" spans="1:6" ht="25" customHeight="1" x14ac:dyDescent="0.2">
      <c r="A19" s="9" t="s">
        <v>23</v>
      </c>
      <c r="B19" s="47">
        <v>198000</v>
      </c>
      <c r="C19" s="13" t="s">
        <v>12</v>
      </c>
      <c r="D19" s="13" t="s">
        <v>11</v>
      </c>
      <c r="E19" s="14"/>
    </row>
    <row r="20" spans="1:6" ht="25" customHeight="1" x14ac:dyDescent="0.2">
      <c r="A20" s="9" t="s">
        <v>24</v>
      </c>
      <c r="B20" s="47">
        <v>110000</v>
      </c>
      <c r="C20" s="13" t="s">
        <v>12</v>
      </c>
      <c r="D20" s="13" t="s">
        <v>11</v>
      </c>
      <c r="E20" s="14"/>
      <c r="F20" s="21"/>
    </row>
    <row r="21" spans="1:6" ht="25" customHeight="1" x14ac:dyDescent="0.2">
      <c r="A21" s="9" t="s">
        <v>25</v>
      </c>
      <c r="B21" s="15">
        <f>SUM(B17)+SUM(B19:B20)</f>
        <v>30188000</v>
      </c>
      <c r="C21" s="16" t="s">
        <v>12</v>
      </c>
      <c r="D21" s="16" t="s">
        <v>11</v>
      </c>
    </row>
    <row r="22" spans="1:6" ht="25" customHeight="1" thickBot="1" x14ac:dyDescent="0.25">
      <c r="A22" s="14" t="s">
        <v>26</v>
      </c>
      <c r="B22" s="22">
        <f>B14-B21</f>
        <v>92000</v>
      </c>
      <c r="C22" s="23" t="s">
        <v>12</v>
      </c>
      <c r="D22" s="23" t="s">
        <v>11</v>
      </c>
    </row>
    <row r="23" spans="1:6" ht="25" customHeight="1" thickTop="1" x14ac:dyDescent="0.2">
      <c r="A23" s="9" t="s">
        <v>9</v>
      </c>
      <c r="B23" s="45"/>
      <c r="C23" s="46"/>
      <c r="D23" s="46"/>
    </row>
    <row r="24" spans="1:6" ht="25" customHeight="1" x14ac:dyDescent="0.2">
      <c r="A24" s="9" t="s">
        <v>27</v>
      </c>
      <c r="B24" s="24">
        <v>0</v>
      </c>
      <c r="C24" s="25" t="s">
        <v>12</v>
      </c>
      <c r="D24" s="25" t="s">
        <v>11</v>
      </c>
    </row>
    <row r="25" spans="1:6" ht="25" customHeight="1" x14ac:dyDescent="0.2">
      <c r="A25" s="9" t="s">
        <v>28</v>
      </c>
      <c r="B25" s="26">
        <v>0</v>
      </c>
      <c r="C25" s="16" t="s">
        <v>11</v>
      </c>
      <c r="D25" s="16" t="s">
        <v>11</v>
      </c>
    </row>
    <row r="26" spans="1:6" ht="25" customHeight="1" x14ac:dyDescent="0.2">
      <c r="A26" s="14" t="s">
        <v>29</v>
      </c>
      <c r="B26" s="26">
        <v>0</v>
      </c>
      <c r="C26" s="16" t="s">
        <v>11</v>
      </c>
      <c r="D26" s="16" t="s">
        <v>11</v>
      </c>
    </row>
    <row r="27" spans="1:6" ht="25" customHeight="1" x14ac:dyDescent="0.2">
      <c r="A27" s="27" t="s">
        <v>30</v>
      </c>
      <c r="B27" s="26">
        <f>B22+B24+B25</f>
        <v>92000</v>
      </c>
      <c r="C27" s="16" t="s">
        <v>11</v>
      </c>
      <c r="D27" s="16" t="s">
        <v>11</v>
      </c>
    </row>
    <row r="28" spans="1:6" ht="25" customHeight="1" x14ac:dyDescent="0.2">
      <c r="A28" s="28" t="s">
        <v>31</v>
      </c>
      <c r="B28" s="49">
        <v>71000</v>
      </c>
      <c r="C28" s="16" t="s">
        <v>12</v>
      </c>
      <c r="D28" s="16" t="s">
        <v>11</v>
      </c>
      <c r="E28" s="14"/>
    </row>
    <row r="29" spans="1:6" ht="25" customHeight="1" thickBot="1" x14ac:dyDescent="0.25">
      <c r="A29" s="27" t="s">
        <v>32</v>
      </c>
      <c r="B29" s="29">
        <f>B27-B28</f>
        <v>21000</v>
      </c>
      <c r="C29" s="30" t="str">
        <f>C27</f>
        <v>-</v>
      </c>
      <c r="D29" s="23" t="s">
        <v>11</v>
      </c>
    </row>
    <row r="30" spans="1:6" ht="25" customHeight="1" thickTop="1" x14ac:dyDescent="0.2">
      <c r="A30" s="9" t="s">
        <v>33</v>
      </c>
      <c r="B30" s="31">
        <v>158212</v>
      </c>
      <c r="C30" s="32"/>
      <c r="D30" s="13" t="s">
        <v>11</v>
      </c>
    </row>
    <row r="31" spans="1:6" ht="25" customHeight="1" thickBot="1" x14ac:dyDescent="0.25">
      <c r="A31" s="9" t="s">
        <v>34</v>
      </c>
      <c r="B31" s="29">
        <f>SUM(B29+B30)</f>
        <v>179212</v>
      </c>
      <c r="C31" s="30" t="str">
        <f>C29</f>
        <v>-</v>
      </c>
      <c r="D31" s="23" t="s">
        <v>11</v>
      </c>
    </row>
    <row r="32" spans="1:6" ht="25" customHeight="1" thickTop="1" x14ac:dyDescent="0.2">
      <c r="A32" s="27" t="s">
        <v>3</v>
      </c>
      <c r="B32" s="40"/>
      <c r="C32" s="41"/>
      <c r="D32" s="41"/>
    </row>
    <row r="33" spans="1:4" ht="25" customHeight="1" thickBot="1" x14ac:dyDescent="0.25">
      <c r="A33" s="9" t="s">
        <v>35</v>
      </c>
      <c r="B33" s="42">
        <v>0</v>
      </c>
      <c r="C33" s="43" t="str">
        <f>C31</f>
        <v>-</v>
      </c>
      <c r="D33" s="44" t="s">
        <v>11</v>
      </c>
    </row>
    <row r="34" spans="1:4" ht="25" customHeight="1" thickTop="1" x14ac:dyDescent="0.2">
      <c r="A34" s="9" t="s">
        <v>36</v>
      </c>
      <c r="B34" s="33">
        <v>0</v>
      </c>
      <c r="C34" s="34" t="s">
        <v>12</v>
      </c>
      <c r="D34" s="25" t="s">
        <v>11</v>
      </c>
    </row>
    <row r="35" spans="1:4" ht="25" customHeight="1" thickBot="1" x14ac:dyDescent="0.25">
      <c r="A35" s="9" t="s">
        <v>37</v>
      </c>
      <c r="B35" s="29">
        <v>0</v>
      </c>
      <c r="C35" s="30" t="str">
        <f>C33</f>
        <v>-</v>
      </c>
      <c r="D35" s="23" t="s">
        <v>11</v>
      </c>
    </row>
    <row r="36" spans="1:4" ht="25" customHeight="1" thickTop="1" thickBot="1" x14ac:dyDescent="0.25">
      <c r="A36" s="35" t="s">
        <v>4</v>
      </c>
      <c r="B36" s="36">
        <f>B31+B35</f>
        <v>179212</v>
      </c>
      <c r="C36" s="37" t="s">
        <v>12</v>
      </c>
      <c r="D36" s="37" t="s">
        <v>12</v>
      </c>
    </row>
    <row r="37" spans="1:4" ht="25" customHeight="1" thickTop="1" x14ac:dyDescent="0.2"/>
    <row r="38" spans="1:4" ht="25" customHeight="1" x14ac:dyDescent="0.2">
      <c r="A38" s="38"/>
      <c r="C38" s="39"/>
    </row>
  </sheetData>
  <mergeCells count="2">
    <mergeCell ref="A1:D1"/>
    <mergeCell ref="A3:D3"/>
  </mergeCells>
  <phoneticPr fontId="14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2023年度収支予算書</vt:lpstr>
      <vt:lpstr>'2023年度収支予算書'!Print_Area</vt:lpstr>
    </vt:vector>
  </TitlesOfParts>
  <Company>ベネッセグループ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bc9457868</dc:creator>
  <cp:lastModifiedBy>大橋和幸</cp:lastModifiedBy>
  <cp:lastPrinted>2023-04-16T02:43:00Z</cp:lastPrinted>
  <dcterms:created xsi:type="dcterms:W3CDTF">2010-08-18T20:48:27Z</dcterms:created>
  <dcterms:modified xsi:type="dcterms:W3CDTF">2023-06-08T02:31:10Z</dcterms:modified>
</cp:coreProperties>
</file>