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片岡奈津子\Desktop\"/>
    </mc:Choice>
  </mc:AlternateContent>
  <xr:revisionPtr revIDLastSave="0" documentId="13_ncr:1_{0D648264-B73B-4BE8-B70A-AB026CBEEB05}" xr6:coauthVersionLast="47" xr6:coauthVersionMax="47" xr10:uidLastSave="{00000000-0000-0000-0000-000000000000}"/>
  <bookViews>
    <workbookView xWindow="-108" yWindow="-108" windowWidth="23256" windowHeight="12720" xr2:uid="{9D43E648-DE96-4EA8-A770-EE7D016120B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7" i="1" l="1"/>
  <c r="H58" i="1" s="1"/>
  <c r="H39" i="1"/>
  <c r="H27" i="1"/>
  <c r="I27" i="1" s="1"/>
  <c r="I59" i="1" l="1"/>
  <c r="I60" i="1" s="1"/>
  <c r="I65" i="1" s="1"/>
  <c r="I67" i="1" s="1"/>
</calcChain>
</file>

<file path=xl/sharedStrings.xml><?xml version="1.0" encoding="utf-8"?>
<sst xmlns="http://schemas.openxmlformats.org/spreadsheetml/2006/main" count="76" uniqueCount="75">
  <si>
    <t>令和４年度事業会計活動予算書</t>
    <rPh sb="0" eb="2">
      <t>レイワ</t>
    </rPh>
    <rPh sb="3" eb="5">
      <t>ネンド</t>
    </rPh>
    <rPh sb="5" eb="7">
      <t>ジギョウ</t>
    </rPh>
    <rPh sb="7" eb="9">
      <t>カイケイ</t>
    </rPh>
    <rPh sb="9" eb="11">
      <t>カツドウ</t>
    </rPh>
    <rPh sb="11" eb="13">
      <t>ヨサン</t>
    </rPh>
    <rPh sb="13" eb="14">
      <t>ショ</t>
    </rPh>
    <phoneticPr fontId="5"/>
  </si>
  <si>
    <t>(R4年4月1日からR5年3月31日まで)</t>
    <rPh sb="3" eb="4">
      <t>ネン</t>
    </rPh>
    <rPh sb="5" eb="6">
      <t>ガツ</t>
    </rPh>
    <rPh sb="7" eb="8">
      <t>ヒ</t>
    </rPh>
    <rPh sb="12" eb="13">
      <t>ネン</t>
    </rPh>
    <rPh sb="14" eb="15">
      <t>ガツ</t>
    </rPh>
    <rPh sb="17" eb="18">
      <t>ヒ</t>
    </rPh>
    <phoneticPr fontId="5"/>
  </si>
  <si>
    <t>特定非営利活動法人そーる</t>
    <rPh sb="0" eb="2">
      <t>トクテイ</t>
    </rPh>
    <rPh sb="2" eb="5">
      <t>ヒエイリ</t>
    </rPh>
    <rPh sb="5" eb="7">
      <t>カツドウ</t>
    </rPh>
    <rPh sb="7" eb="9">
      <t>ホウジン</t>
    </rPh>
    <phoneticPr fontId="5"/>
  </si>
  <si>
    <t>（単位：円）</t>
    <rPh sb="1" eb="3">
      <t>タンイ</t>
    </rPh>
    <rPh sb="4" eb="5">
      <t>エン</t>
    </rPh>
    <phoneticPr fontId="5"/>
  </si>
  <si>
    <t>科目</t>
    <rPh sb="0" eb="2">
      <t>カモク</t>
    </rPh>
    <phoneticPr fontId="5"/>
  </si>
  <si>
    <t>金額</t>
    <rPh sb="0" eb="2">
      <t>キンガク</t>
    </rPh>
    <phoneticPr fontId="5"/>
  </si>
  <si>
    <t>Ⅰ</t>
  </si>
  <si>
    <t>経常収益</t>
  </si>
  <si>
    <t>１．</t>
  </si>
  <si>
    <t>受取会費</t>
  </si>
  <si>
    <t>正会員受取会費</t>
  </si>
  <si>
    <t>賛助会員受取会費</t>
  </si>
  <si>
    <t>企業会員会費</t>
    <rPh sb="0" eb="2">
      <t>キギョウ</t>
    </rPh>
    <rPh sb="2" eb="4">
      <t>カイイン</t>
    </rPh>
    <rPh sb="4" eb="6">
      <t>カイヒ</t>
    </rPh>
    <phoneticPr fontId="5"/>
  </si>
  <si>
    <t>２．</t>
  </si>
  <si>
    <t>受取寄附金</t>
  </si>
  <si>
    <t>受取寄附金　　</t>
  </si>
  <si>
    <t>３．</t>
  </si>
  <si>
    <t>受取助成金等</t>
  </si>
  <si>
    <t>４．</t>
  </si>
  <si>
    <t>事業収益</t>
  </si>
  <si>
    <t>訪問看護事業及び予防介護訪問看護事業</t>
    <phoneticPr fontId="5"/>
  </si>
  <si>
    <t>介護保険法に基づく第一号事業</t>
    <rPh sb="0" eb="2">
      <t>カイゴ</t>
    </rPh>
    <rPh sb="2" eb="4">
      <t>ホケン</t>
    </rPh>
    <rPh sb="4" eb="5">
      <t>ホウ</t>
    </rPh>
    <rPh sb="6" eb="7">
      <t>モト</t>
    </rPh>
    <rPh sb="9" eb="11">
      <t>ダイイチ</t>
    </rPh>
    <rPh sb="11" eb="12">
      <t>ゴウ</t>
    </rPh>
    <rPh sb="12" eb="14">
      <t>ジギョウ</t>
    </rPh>
    <phoneticPr fontId="5"/>
  </si>
  <si>
    <t>介護保険法に基づく居宅介護支援事業</t>
    <rPh sb="0" eb="2">
      <t>カイゴ</t>
    </rPh>
    <rPh sb="2" eb="4">
      <t>ホケン</t>
    </rPh>
    <rPh sb="4" eb="5">
      <t>ホウ</t>
    </rPh>
    <rPh sb="6" eb="7">
      <t>モト</t>
    </rPh>
    <rPh sb="9" eb="11">
      <t>キョタク</t>
    </rPh>
    <rPh sb="11" eb="13">
      <t>カイゴ</t>
    </rPh>
    <rPh sb="13" eb="15">
      <t>シエン</t>
    </rPh>
    <rPh sb="15" eb="17">
      <t>ジギョウ</t>
    </rPh>
    <phoneticPr fontId="5"/>
  </si>
  <si>
    <t>介護保険法に基づく地域密着型サービス事業</t>
    <rPh sb="0" eb="2">
      <t>カイゴ</t>
    </rPh>
    <rPh sb="2" eb="4">
      <t>ホケン</t>
    </rPh>
    <rPh sb="4" eb="5">
      <t>ホウ</t>
    </rPh>
    <rPh sb="6" eb="7">
      <t>モト</t>
    </rPh>
    <rPh sb="9" eb="11">
      <t>チイキ</t>
    </rPh>
    <rPh sb="11" eb="13">
      <t>ミッチャク</t>
    </rPh>
    <rPh sb="13" eb="14">
      <t>ガタ</t>
    </rPh>
    <rPh sb="18" eb="20">
      <t>ジギョウ</t>
    </rPh>
    <phoneticPr fontId="5"/>
  </si>
  <si>
    <t>介護保険法に基づく地域密着型介護予防サービス事業</t>
    <rPh sb="0" eb="2">
      <t>カイゴ</t>
    </rPh>
    <rPh sb="2" eb="4">
      <t>ホケン</t>
    </rPh>
    <rPh sb="4" eb="5">
      <t>ホウ</t>
    </rPh>
    <rPh sb="6" eb="7">
      <t>モト</t>
    </rPh>
    <rPh sb="9" eb="11">
      <t>チイキ</t>
    </rPh>
    <rPh sb="11" eb="13">
      <t>ミッチャク</t>
    </rPh>
    <rPh sb="13" eb="14">
      <t>ガタ</t>
    </rPh>
    <rPh sb="14" eb="16">
      <t>カイゴ</t>
    </rPh>
    <rPh sb="16" eb="18">
      <t>ヨボウ</t>
    </rPh>
    <rPh sb="22" eb="24">
      <t>ジギョウ</t>
    </rPh>
    <phoneticPr fontId="5"/>
  </si>
  <si>
    <t>患者等搬送事業</t>
    <rPh sb="0" eb="2">
      <t>カンジャ</t>
    </rPh>
    <rPh sb="2" eb="3">
      <t>トウ</t>
    </rPh>
    <rPh sb="3" eb="5">
      <t>ハンソウ</t>
    </rPh>
    <rPh sb="5" eb="7">
      <t>ジギョウ</t>
    </rPh>
    <phoneticPr fontId="5"/>
  </si>
  <si>
    <t>在宅ホスピス事業</t>
    <rPh sb="0" eb="2">
      <t>ザイタク</t>
    </rPh>
    <rPh sb="6" eb="8">
      <t>ジギョウ</t>
    </rPh>
    <phoneticPr fontId="5"/>
  </si>
  <si>
    <t>障害者総合支援法に基づく障害福祉サービス事業</t>
    <rPh sb="2" eb="3">
      <t>シャ</t>
    </rPh>
    <rPh sb="3" eb="5">
      <t>ソウゴウ</t>
    </rPh>
    <rPh sb="5" eb="7">
      <t>シエン</t>
    </rPh>
    <rPh sb="7" eb="8">
      <t>ホウ</t>
    </rPh>
    <rPh sb="9" eb="10">
      <t>モト</t>
    </rPh>
    <rPh sb="12" eb="13">
      <t>ショウ</t>
    </rPh>
    <rPh sb="13" eb="14">
      <t>ガイ</t>
    </rPh>
    <rPh sb="14" eb="16">
      <t>フクシ</t>
    </rPh>
    <phoneticPr fontId="5"/>
  </si>
  <si>
    <t>防災教育や地域との連携協働事業</t>
    <rPh sb="0" eb="2">
      <t>ボウサイ</t>
    </rPh>
    <rPh sb="2" eb="4">
      <t>キョウイク</t>
    </rPh>
    <rPh sb="5" eb="7">
      <t>チイキ</t>
    </rPh>
    <rPh sb="9" eb="11">
      <t>レンケイ</t>
    </rPh>
    <rPh sb="11" eb="13">
      <t>キョウドウ</t>
    </rPh>
    <rPh sb="13" eb="15">
      <t>ジギョウ</t>
    </rPh>
    <phoneticPr fontId="5"/>
  </si>
  <si>
    <t>その他の法人の目的を達成するために必要な事業</t>
    <rPh sb="4" eb="6">
      <t>ホウジン</t>
    </rPh>
    <rPh sb="7" eb="9">
      <t>モクテキ</t>
    </rPh>
    <rPh sb="10" eb="12">
      <t>タッセイ</t>
    </rPh>
    <rPh sb="17" eb="19">
      <t>ヒツヨウ</t>
    </rPh>
    <rPh sb="20" eb="22">
      <t>ジギョウ</t>
    </rPh>
    <phoneticPr fontId="5"/>
  </si>
  <si>
    <t>経常収益計</t>
    <phoneticPr fontId="5"/>
  </si>
  <si>
    <t>Ⅱ</t>
  </si>
  <si>
    <t>経常費用</t>
  </si>
  <si>
    <t>１．</t>
    <phoneticPr fontId="5"/>
  </si>
  <si>
    <t>事業費</t>
  </si>
  <si>
    <t>人件費</t>
  </si>
  <si>
    <t>賞与</t>
    <rPh sb="0" eb="2">
      <t>ショウヨ</t>
    </rPh>
    <phoneticPr fontId="5"/>
  </si>
  <si>
    <t>法定福利費</t>
    <rPh sb="0" eb="2">
      <t>ホウテイ</t>
    </rPh>
    <rPh sb="2" eb="4">
      <t>フクリ</t>
    </rPh>
    <rPh sb="4" eb="5">
      <t>ヒ</t>
    </rPh>
    <phoneticPr fontId="5"/>
  </si>
  <si>
    <t>退職金保険料</t>
    <rPh sb="0" eb="3">
      <t>タイショクキン</t>
    </rPh>
    <rPh sb="3" eb="5">
      <t>ホケン</t>
    </rPh>
    <rPh sb="5" eb="6">
      <t>リョウ</t>
    </rPh>
    <phoneticPr fontId="5"/>
  </si>
  <si>
    <t>消耗品</t>
    <rPh sb="0" eb="2">
      <t>ショウモウ</t>
    </rPh>
    <rPh sb="2" eb="3">
      <t>ヒン</t>
    </rPh>
    <phoneticPr fontId="5"/>
  </si>
  <si>
    <t>諸会費</t>
    <rPh sb="0" eb="3">
      <t>ショカイヒ</t>
    </rPh>
    <phoneticPr fontId="5"/>
  </si>
  <si>
    <t>研修費</t>
    <rPh sb="0" eb="2">
      <t>ケンシュウ</t>
    </rPh>
    <rPh sb="2" eb="3">
      <t>ヒ</t>
    </rPh>
    <phoneticPr fontId="5"/>
  </si>
  <si>
    <t>土地賃貸費(駐車場)</t>
    <rPh sb="0" eb="2">
      <t>トチ</t>
    </rPh>
    <rPh sb="2" eb="4">
      <t>チンタイ</t>
    </rPh>
    <rPh sb="4" eb="5">
      <t>ヒ</t>
    </rPh>
    <rPh sb="6" eb="9">
      <t>チュウシャジョウ</t>
    </rPh>
    <phoneticPr fontId="5"/>
  </si>
  <si>
    <t>事業費計</t>
  </si>
  <si>
    <t>管理費</t>
    <rPh sb="0" eb="3">
      <t>カンリヒ</t>
    </rPh>
    <phoneticPr fontId="5"/>
  </si>
  <si>
    <t>(1)人件費</t>
    <rPh sb="3" eb="6">
      <t>ジンケンヒ</t>
    </rPh>
    <phoneticPr fontId="5"/>
  </si>
  <si>
    <t>役員報酬</t>
    <rPh sb="0" eb="2">
      <t>ヤクイン</t>
    </rPh>
    <rPh sb="2" eb="4">
      <t>ホウシュウ</t>
    </rPh>
    <phoneticPr fontId="5"/>
  </si>
  <si>
    <t>福利厚生費</t>
    <phoneticPr fontId="5"/>
  </si>
  <si>
    <t>人件費計</t>
  </si>
  <si>
    <t>(2)その他経費</t>
    <rPh sb="5" eb="6">
      <t>ホカ</t>
    </rPh>
    <phoneticPr fontId="5"/>
  </si>
  <si>
    <t>会議費</t>
    <phoneticPr fontId="5"/>
  </si>
  <si>
    <t>広報費</t>
  </si>
  <si>
    <t>通信運搬費</t>
    <rPh sb="2" eb="4">
      <t>ウンパン</t>
    </rPh>
    <rPh sb="4" eb="5">
      <t>ヒ</t>
    </rPh>
    <phoneticPr fontId="5"/>
  </si>
  <si>
    <t>水道光熱費</t>
  </si>
  <si>
    <t>交際費</t>
    <rPh sb="0" eb="2">
      <t>コウサイ</t>
    </rPh>
    <rPh sb="2" eb="3">
      <t>ヒ</t>
    </rPh>
    <phoneticPr fontId="5"/>
  </si>
  <si>
    <t>燃料費(車両費)</t>
    <rPh sb="4" eb="6">
      <t>シャリョウ</t>
    </rPh>
    <rPh sb="6" eb="7">
      <t>ヒ</t>
    </rPh>
    <phoneticPr fontId="5"/>
  </si>
  <si>
    <t>家賃</t>
  </si>
  <si>
    <t>雑費</t>
  </si>
  <si>
    <t>顧問料</t>
    <rPh sb="0" eb="2">
      <t>コモン</t>
    </rPh>
    <rPh sb="2" eb="3">
      <t>リョウ</t>
    </rPh>
    <phoneticPr fontId="5"/>
  </si>
  <si>
    <t>保険料</t>
    <rPh sb="0" eb="3">
      <t>ホケンリョウ</t>
    </rPh>
    <phoneticPr fontId="5"/>
  </si>
  <si>
    <t>支払手数料</t>
    <rPh sb="0" eb="2">
      <t>シハラ</t>
    </rPh>
    <rPh sb="2" eb="5">
      <t>テスウリョウ</t>
    </rPh>
    <phoneticPr fontId="5"/>
  </si>
  <si>
    <t>その他経費計</t>
  </si>
  <si>
    <t>管理費計</t>
    <rPh sb="0" eb="3">
      <t>カンリヒ</t>
    </rPh>
    <rPh sb="3" eb="4">
      <t>ケイ</t>
    </rPh>
    <phoneticPr fontId="5"/>
  </si>
  <si>
    <t>経常費用計</t>
  </si>
  <si>
    <t>当期経常増減額</t>
  </si>
  <si>
    <t>Ⅲ</t>
  </si>
  <si>
    <t>経常外収益</t>
  </si>
  <si>
    <t>経常外収益計</t>
  </si>
  <si>
    <t>Ⅳ</t>
  </si>
  <si>
    <t>経常外費用</t>
  </si>
  <si>
    <t>経常外費用計</t>
  </si>
  <si>
    <t>当期正味財産増減額</t>
  </si>
  <si>
    <t>前期正味財産額</t>
    <rPh sb="0" eb="2">
      <t>ゼンキ</t>
    </rPh>
    <rPh sb="2" eb="4">
      <t>ショウミ</t>
    </rPh>
    <phoneticPr fontId="5"/>
  </si>
  <si>
    <t>次期繰越正味財産額</t>
  </si>
  <si>
    <t>橋本財団、みんつく</t>
    <rPh sb="0" eb="2">
      <t>ハシモト</t>
    </rPh>
    <rPh sb="2" eb="4">
      <t>ザイダン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</si>
</sst>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u/>
      <sz val="12"/>
      <name val="ＭＳ 明朝"/>
      <family val="1"/>
      <charset val="128"/>
    </font>
    <font>
      <u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49" fontId="1" fillId="0" borderId="0" xfId="0" applyNumberFormat="1" applyFont="1" applyAlignment="1"/>
    <xf numFmtId="49" fontId="0" fillId="0" borderId="0" xfId="0" applyNumberFormat="1" applyAlignment="1"/>
    <xf numFmtId="0" fontId="0" fillId="0" borderId="0" xfId="0" applyAlignme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Continuous"/>
    </xf>
    <xf numFmtId="49" fontId="1" fillId="0" borderId="0" xfId="0" applyNumberFormat="1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0" xfId="0" applyFont="1" applyAlignment="1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9" fontId="1" fillId="0" borderId="5" xfId="0" applyNumberFormat="1" applyFont="1" applyBorder="1" applyAlignment="1"/>
    <xf numFmtId="49" fontId="1" fillId="0" borderId="6" xfId="0" applyNumberFormat="1" applyFont="1" applyBorder="1" applyAlignment="1"/>
    <xf numFmtId="49" fontId="1" fillId="0" borderId="7" xfId="0" applyNumberFormat="1" applyFont="1" applyBorder="1" applyAlignment="1"/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49" fontId="1" fillId="0" borderId="10" xfId="0" applyNumberFormat="1" applyFont="1" applyBorder="1" applyAlignment="1"/>
    <xf numFmtId="0" fontId="1" fillId="0" borderId="8" xfId="0" applyFont="1" applyBorder="1" applyAlignment="1"/>
    <xf numFmtId="0" fontId="1" fillId="0" borderId="10" xfId="0" applyFont="1" applyBorder="1" applyAlignment="1">
      <alignment horizontal="right"/>
    </xf>
    <xf numFmtId="0" fontId="1" fillId="0" borderId="10" xfId="0" applyFont="1" applyBorder="1" applyAlignment="1"/>
    <xf numFmtId="49" fontId="1" fillId="0" borderId="11" xfId="0" applyNumberFormat="1" applyFont="1" applyBorder="1" applyAlignment="1"/>
    <xf numFmtId="49" fontId="1" fillId="0" borderId="12" xfId="0" applyNumberFormat="1" applyFont="1" applyBorder="1" applyAlignment="1"/>
    <xf numFmtId="0" fontId="1" fillId="0" borderId="13" xfId="0" applyFont="1" applyBorder="1" applyAlignment="1"/>
    <xf numFmtId="0" fontId="1" fillId="0" borderId="13" xfId="0" applyFont="1" applyBorder="1" applyAlignment="1">
      <alignment horizontal="right"/>
    </xf>
    <xf numFmtId="49" fontId="1" fillId="0" borderId="0" xfId="0" applyNumberFormat="1" applyFont="1" applyAlignment="1">
      <alignment horizontal="center" vertical="center" shrinkToFit="1"/>
    </xf>
    <xf numFmtId="0" fontId="1" fillId="0" borderId="11" xfId="0" applyFont="1" applyBorder="1" applyAlignment="1"/>
    <xf numFmtId="0" fontId="1" fillId="0" borderId="7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49" fontId="1" fillId="0" borderId="14" xfId="0" applyNumberFormat="1" applyFont="1" applyBorder="1" applyAlignment="1"/>
    <xf numFmtId="0" fontId="1" fillId="0" borderId="7" xfId="0" applyFont="1" applyBorder="1" applyAlignment="1"/>
    <xf numFmtId="49" fontId="1" fillId="2" borderId="0" xfId="0" applyNumberFormat="1" applyFont="1" applyFill="1" applyAlignment="1"/>
    <xf numFmtId="49" fontId="1" fillId="0" borderId="15" xfId="0" applyNumberFormat="1" applyFont="1" applyBorder="1" applyAlignment="1"/>
    <xf numFmtId="0" fontId="6" fillId="0" borderId="0" xfId="0" applyFont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F83B5-CB7F-410A-A5D9-88CDAB9DD6D9}">
  <dimension ref="A1:J79"/>
  <sheetViews>
    <sheetView tabSelected="1" workbookViewId="0">
      <selection activeCell="K44" sqref="K44"/>
    </sheetView>
  </sheetViews>
  <sheetFormatPr defaultRowHeight="18" x14ac:dyDescent="0.45"/>
  <cols>
    <col min="1" max="2" width="2.3984375" style="2" customWidth="1"/>
    <col min="3" max="5" width="1.8984375" style="2" customWidth="1"/>
    <col min="6" max="6" width="38.09765625" style="2" customWidth="1"/>
    <col min="7" max="7" width="11.796875" style="3" customWidth="1"/>
    <col min="8" max="8" width="11.8984375" style="3" customWidth="1"/>
    <col min="9" max="9" width="10.59765625" style="3" customWidth="1"/>
    <col min="10" max="256" width="8.796875" style="3"/>
    <col min="257" max="258" width="2.3984375" style="3" customWidth="1"/>
    <col min="259" max="261" width="1.8984375" style="3" customWidth="1"/>
    <col min="262" max="262" width="38.09765625" style="3" customWidth="1"/>
    <col min="263" max="263" width="11.796875" style="3" customWidth="1"/>
    <col min="264" max="264" width="11.8984375" style="3" customWidth="1"/>
    <col min="265" max="265" width="10.59765625" style="3" customWidth="1"/>
    <col min="266" max="512" width="8.796875" style="3"/>
    <col min="513" max="514" width="2.3984375" style="3" customWidth="1"/>
    <col min="515" max="517" width="1.8984375" style="3" customWidth="1"/>
    <col min="518" max="518" width="38.09765625" style="3" customWidth="1"/>
    <col min="519" max="519" width="11.796875" style="3" customWidth="1"/>
    <col min="520" max="520" width="11.8984375" style="3" customWidth="1"/>
    <col min="521" max="521" width="10.59765625" style="3" customWidth="1"/>
    <col min="522" max="768" width="8.796875" style="3"/>
    <col min="769" max="770" width="2.3984375" style="3" customWidth="1"/>
    <col min="771" max="773" width="1.8984375" style="3" customWidth="1"/>
    <col min="774" max="774" width="38.09765625" style="3" customWidth="1"/>
    <col min="775" max="775" width="11.796875" style="3" customWidth="1"/>
    <col min="776" max="776" width="11.8984375" style="3" customWidth="1"/>
    <col min="777" max="777" width="10.59765625" style="3" customWidth="1"/>
    <col min="778" max="1024" width="8.796875" style="3"/>
    <col min="1025" max="1026" width="2.3984375" style="3" customWidth="1"/>
    <col min="1027" max="1029" width="1.8984375" style="3" customWidth="1"/>
    <col min="1030" max="1030" width="38.09765625" style="3" customWidth="1"/>
    <col min="1031" max="1031" width="11.796875" style="3" customWidth="1"/>
    <col min="1032" max="1032" width="11.8984375" style="3" customWidth="1"/>
    <col min="1033" max="1033" width="10.59765625" style="3" customWidth="1"/>
    <col min="1034" max="1280" width="8.796875" style="3"/>
    <col min="1281" max="1282" width="2.3984375" style="3" customWidth="1"/>
    <col min="1283" max="1285" width="1.8984375" style="3" customWidth="1"/>
    <col min="1286" max="1286" width="38.09765625" style="3" customWidth="1"/>
    <col min="1287" max="1287" width="11.796875" style="3" customWidth="1"/>
    <col min="1288" max="1288" width="11.8984375" style="3" customWidth="1"/>
    <col min="1289" max="1289" width="10.59765625" style="3" customWidth="1"/>
    <col min="1290" max="1536" width="8.796875" style="3"/>
    <col min="1537" max="1538" width="2.3984375" style="3" customWidth="1"/>
    <col min="1539" max="1541" width="1.8984375" style="3" customWidth="1"/>
    <col min="1542" max="1542" width="38.09765625" style="3" customWidth="1"/>
    <col min="1543" max="1543" width="11.796875" style="3" customWidth="1"/>
    <col min="1544" max="1544" width="11.8984375" style="3" customWidth="1"/>
    <col min="1545" max="1545" width="10.59765625" style="3" customWidth="1"/>
    <col min="1546" max="1792" width="8.796875" style="3"/>
    <col min="1793" max="1794" width="2.3984375" style="3" customWidth="1"/>
    <col min="1795" max="1797" width="1.8984375" style="3" customWidth="1"/>
    <col min="1798" max="1798" width="38.09765625" style="3" customWidth="1"/>
    <col min="1799" max="1799" width="11.796875" style="3" customWidth="1"/>
    <col min="1800" max="1800" width="11.8984375" style="3" customWidth="1"/>
    <col min="1801" max="1801" width="10.59765625" style="3" customWidth="1"/>
    <col min="1802" max="2048" width="8.796875" style="3"/>
    <col min="2049" max="2050" width="2.3984375" style="3" customWidth="1"/>
    <col min="2051" max="2053" width="1.8984375" style="3" customWidth="1"/>
    <col min="2054" max="2054" width="38.09765625" style="3" customWidth="1"/>
    <col min="2055" max="2055" width="11.796875" style="3" customWidth="1"/>
    <col min="2056" max="2056" width="11.8984375" style="3" customWidth="1"/>
    <col min="2057" max="2057" width="10.59765625" style="3" customWidth="1"/>
    <col min="2058" max="2304" width="8.796875" style="3"/>
    <col min="2305" max="2306" width="2.3984375" style="3" customWidth="1"/>
    <col min="2307" max="2309" width="1.8984375" style="3" customWidth="1"/>
    <col min="2310" max="2310" width="38.09765625" style="3" customWidth="1"/>
    <col min="2311" max="2311" width="11.796875" style="3" customWidth="1"/>
    <col min="2312" max="2312" width="11.8984375" style="3" customWidth="1"/>
    <col min="2313" max="2313" width="10.59765625" style="3" customWidth="1"/>
    <col min="2314" max="2560" width="8.796875" style="3"/>
    <col min="2561" max="2562" width="2.3984375" style="3" customWidth="1"/>
    <col min="2563" max="2565" width="1.8984375" style="3" customWidth="1"/>
    <col min="2566" max="2566" width="38.09765625" style="3" customWidth="1"/>
    <col min="2567" max="2567" width="11.796875" style="3" customWidth="1"/>
    <col min="2568" max="2568" width="11.8984375" style="3" customWidth="1"/>
    <col min="2569" max="2569" width="10.59765625" style="3" customWidth="1"/>
    <col min="2570" max="2816" width="8.796875" style="3"/>
    <col min="2817" max="2818" width="2.3984375" style="3" customWidth="1"/>
    <col min="2819" max="2821" width="1.8984375" style="3" customWidth="1"/>
    <col min="2822" max="2822" width="38.09765625" style="3" customWidth="1"/>
    <col min="2823" max="2823" width="11.796875" style="3" customWidth="1"/>
    <col min="2824" max="2824" width="11.8984375" style="3" customWidth="1"/>
    <col min="2825" max="2825" width="10.59765625" style="3" customWidth="1"/>
    <col min="2826" max="3072" width="8.796875" style="3"/>
    <col min="3073" max="3074" width="2.3984375" style="3" customWidth="1"/>
    <col min="3075" max="3077" width="1.8984375" style="3" customWidth="1"/>
    <col min="3078" max="3078" width="38.09765625" style="3" customWidth="1"/>
    <col min="3079" max="3079" width="11.796875" style="3" customWidth="1"/>
    <col min="3080" max="3080" width="11.8984375" style="3" customWidth="1"/>
    <col min="3081" max="3081" width="10.59765625" style="3" customWidth="1"/>
    <col min="3082" max="3328" width="8.796875" style="3"/>
    <col min="3329" max="3330" width="2.3984375" style="3" customWidth="1"/>
    <col min="3331" max="3333" width="1.8984375" style="3" customWidth="1"/>
    <col min="3334" max="3334" width="38.09765625" style="3" customWidth="1"/>
    <col min="3335" max="3335" width="11.796875" style="3" customWidth="1"/>
    <col min="3336" max="3336" width="11.8984375" style="3" customWidth="1"/>
    <col min="3337" max="3337" width="10.59765625" style="3" customWidth="1"/>
    <col min="3338" max="3584" width="8.796875" style="3"/>
    <col min="3585" max="3586" width="2.3984375" style="3" customWidth="1"/>
    <col min="3587" max="3589" width="1.8984375" style="3" customWidth="1"/>
    <col min="3590" max="3590" width="38.09765625" style="3" customWidth="1"/>
    <col min="3591" max="3591" width="11.796875" style="3" customWidth="1"/>
    <col min="3592" max="3592" width="11.8984375" style="3" customWidth="1"/>
    <col min="3593" max="3593" width="10.59765625" style="3" customWidth="1"/>
    <col min="3594" max="3840" width="8.796875" style="3"/>
    <col min="3841" max="3842" width="2.3984375" style="3" customWidth="1"/>
    <col min="3843" max="3845" width="1.8984375" style="3" customWidth="1"/>
    <col min="3846" max="3846" width="38.09765625" style="3" customWidth="1"/>
    <col min="3847" max="3847" width="11.796875" style="3" customWidth="1"/>
    <col min="3848" max="3848" width="11.8984375" style="3" customWidth="1"/>
    <col min="3849" max="3849" width="10.59765625" style="3" customWidth="1"/>
    <col min="3850" max="4096" width="8.796875" style="3"/>
    <col min="4097" max="4098" width="2.3984375" style="3" customWidth="1"/>
    <col min="4099" max="4101" width="1.8984375" style="3" customWidth="1"/>
    <col min="4102" max="4102" width="38.09765625" style="3" customWidth="1"/>
    <col min="4103" max="4103" width="11.796875" style="3" customWidth="1"/>
    <col min="4104" max="4104" width="11.8984375" style="3" customWidth="1"/>
    <col min="4105" max="4105" width="10.59765625" style="3" customWidth="1"/>
    <col min="4106" max="4352" width="8.796875" style="3"/>
    <col min="4353" max="4354" width="2.3984375" style="3" customWidth="1"/>
    <col min="4355" max="4357" width="1.8984375" style="3" customWidth="1"/>
    <col min="4358" max="4358" width="38.09765625" style="3" customWidth="1"/>
    <col min="4359" max="4359" width="11.796875" style="3" customWidth="1"/>
    <col min="4360" max="4360" width="11.8984375" style="3" customWidth="1"/>
    <col min="4361" max="4361" width="10.59765625" style="3" customWidth="1"/>
    <col min="4362" max="4608" width="8.796875" style="3"/>
    <col min="4609" max="4610" width="2.3984375" style="3" customWidth="1"/>
    <col min="4611" max="4613" width="1.8984375" style="3" customWidth="1"/>
    <col min="4614" max="4614" width="38.09765625" style="3" customWidth="1"/>
    <col min="4615" max="4615" width="11.796875" style="3" customWidth="1"/>
    <col min="4616" max="4616" width="11.8984375" style="3" customWidth="1"/>
    <col min="4617" max="4617" width="10.59765625" style="3" customWidth="1"/>
    <col min="4618" max="4864" width="8.796875" style="3"/>
    <col min="4865" max="4866" width="2.3984375" style="3" customWidth="1"/>
    <col min="4867" max="4869" width="1.8984375" style="3" customWidth="1"/>
    <col min="4870" max="4870" width="38.09765625" style="3" customWidth="1"/>
    <col min="4871" max="4871" width="11.796875" style="3" customWidth="1"/>
    <col min="4872" max="4872" width="11.8984375" style="3" customWidth="1"/>
    <col min="4873" max="4873" width="10.59765625" style="3" customWidth="1"/>
    <col min="4874" max="5120" width="8.796875" style="3"/>
    <col min="5121" max="5122" width="2.3984375" style="3" customWidth="1"/>
    <col min="5123" max="5125" width="1.8984375" style="3" customWidth="1"/>
    <col min="5126" max="5126" width="38.09765625" style="3" customWidth="1"/>
    <col min="5127" max="5127" width="11.796875" style="3" customWidth="1"/>
    <col min="5128" max="5128" width="11.8984375" style="3" customWidth="1"/>
    <col min="5129" max="5129" width="10.59765625" style="3" customWidth="1"/>
    <col min="5130" max="5376" width="8.796875" style="3"/>
    <col min="5377" max="5378" width="2.3984375" style="3" customWidth="1"/>
    <col min="5379" max="5381" width="1.8984375" style="3" customWidth="1"/>
    <col min="5382" max="5382" width="38.09765625" style="3" customWidth="1"/>
    <col min="5383" max="5383" width="11.796875" style="3" customWidth="1"/>
    <col min="5384" max="5384" width="11.8984375" style="3" customWidth="1"/>
    <col min="5385" max="5385" width="10.59765625" style="3" customWidth="1"/>
    <col min="5386" max="5632" width="8.796875" style="3"/>
    <col min="5633" max="5634" width="2.3984375" style="3" customWidth="1"/>
    <col min="5635" max="5637" width="1.8984375" style="3" customWidth="1"/>
    <col min="5638" max="5638" width="38.09765625" style="3" customWidth="1"/>
    <col min="5639" max="5639" width="11.796875" style="3" customWidth="1"/>
    <col min="5640" max="5640" width="11.8984375" style="3" customWidth="1"/>
    <col min="5641" max="5641" width="10.59765625" style="3" customWidth="1"/>
    <col min="5642" max="5888" width="8.796875" style="3"/>
    <col min="5889" max="5890" width="2.3984375" style="3" customWidth="1"/>
    <col min="5891" max="5893" width="1.8984375" style="3" customWidth="1"/>
    <col min="5894" max="5894" width="38.09765625" style="3" customWidth="1"/>
    <col min="5895" max="5895" width="11.796875" style="3" customWidth="1"/>
    <col min="5896" max="5896" width="11.8984375" style="3" customWidth="1"/>
    <col min="5897" max="5897" width="10.59765625" style="3" customWidth="1"/>
    <col min="5898" max="6144" width="8.796875" style="3"/>
    <col min="6145" max="6146" width="2.3984375" style="3" customWidth="1"/>
    <col min="6147" max="6149" width="1.8984375" style="3" customWidth="1"/>
    <col min="6150" max="6150" width="38.09765625" style="3" customWidth="1"/>
    <col min="6151" max="6151" width="11.796875" style="3" customWidth="1"/>
    <col min="6152" max="6152" width="11.8984375" style="3" customWidth="1"/>
    <col min="6153" max="6153" width="10.59765625" style="3" customWidth="1"/>
    <col min="6154" max="6400" width="8.796875" style="3"/>
    <col min="6401" max="6402" width="2.3984375" style="3" customWidth="1"/>
    <col min="6403" max="6405" width="1.8984375" style="3" customWidth="1"/>
    <col min="6406" max="6406" width="38.09765625" style="3" customWidth="1"/>
    <col min="6407" max="6407" width="11.796875" style="3" customWidth="1"/>
    <col min="6408" max="6408" width="11.8984375" style="3" customWidth="1"/>
    <col min="6409" max="6409" width="10.59765625" style="3" customWidth="1"/>
    <col min="6410" max="6656" width="8.796875" style="3"/>
    <col min="6657" max="6658" width="2.3984375" style="3" customWidth="1"/>
    <col min="6659" max="6661" width="1.8984375" style="3" customWidth="1"/>
    <col min="6662" max="6662" width="38.09765625" style="3" customWidth="1"/>
    <col min="6663" max="6663" width="11.796875" style="3" customWidth="1"/>
    <col min="6664" max="6664" width="11.8984375" style="3" customWidth="1"/>
    <col min="6665" max="6665" width="10.59765625" style="3" customWidth="1"/>
    <col min="6666" max="6912" width="8.796875" style="3"/>
    <col min="6913" max="6914" width="2.3984375" style="3" customWidth="1"/>
    <col min="6915" max="6917" width="1.8984375" style="3" customWidth="1"/>
    <col min="6918" max="6918" width="38.09765625" style="3" customWidth="1"/>
    <col min="6919" max="6919" width="11.796875" style="3" customWidth="1"/>
    <col min="6920" max="6920" width="11.8984375" style="3" customWidth="1"/>
    <col min="6921" max="6921" width="10.59765625" style="3" customWidth="1"/>
    <col min="6922" max="7168" width="8.796875" style="3"/>
    <col min="7169" max="7170" width="2.3984375" style="3" customWidth="1"/>
    <col min="7171" max="7173" width="1.8984375" style="3" customWidth="1"/>
    <col min="7174" max="7174" width="38.09765625" style="3" customWidth="1"/>
    <col min="7175" max="7175" width="11.796875" style="3" customWidth="1"/>
    <col min="7176" max="7176" width="11.8984375" style="3" customWidth="1"/>
    <col min="7177" max="7177" width="10.59765625" style="3" customWidth="1"/>
    <col min="7178" max="7424" width="8.796875" style="3"/>
    <col min="7425" max="7426" width="2.3984375" style="3" customWidth="1"/>
    <col min="7427" max="7429" width="1.8984375" style="3" customWidth="1"/>
    <col min="7430" max="7430" width="38.09765625" style="3" customWidth="1"/>
    <col min="7431" max="7431" width="11.796875" style="3" customWidth="1"/>
    <col min="7432" max="7432" width="11.8984375" style="3" customWidth="1"/>
    <col min="7433" max="7433" width="10.59765625" style="3" customWidth="1"/>
    <col min="7434" max="7680" width="8.796875" style="3"/>
    <col min="7681" max="7682" width="2.3984375" style="3" customWidth="1"/>
    <col min="7683" max="7685" width="1.8984375" style="3" customWidth="1"/>
    <col min="7686" max="7686" width="38.09765625" style="3" customWidth="1"/>
    <col min="7687" max="7687" width="11.796875" style="3" customWidth="1"/>
    <col min="7688" max="7688" width="11.8984375" style="3" customWidth="1"/>
    <col min="7689" max="7689" width="10.59765625" style="3" customWidth="1"/>
    <col min="7690" max="7936" width="8.796875" style="3"/>
    <col min="7937" max="7938" width="2.3984375" style="3" customWidth="1"/>
    <col min="7939" max="7941" width="1.8984375" style="3" customWidth="1"/>
    <col min="7942" max="7942" width="38.09765625" style="3" customWidth="1"/>
    <col min="7943" max="7943" width="11.796875" style="3" customWidth="1"/>
    <col min="7944" max="7944" width="11.8984375" style="3" customWidth="1"/>
    <col min="7945" max="7945" width="10.59765625" style="3" customWidth="1"/>
    <col min="7946" max="8192" width="8.796875" style="3"/>
    <col min="8193" max="8194" width="2.3984375" style="3" customWidth="1"/>
    <col min="8195" max="8197" width="1.8984375" style="3" customWidth="1"/>
    <col min="8198" max="8198" width="38.09765625" style="3" customWidth="1"/>
    <col min="8199" max="8199" width="11.796875" style="3" customWidth="1"/>
    <col min="8200" max="8200" width="11.8984375" style="3" customWidth="1"/>
    <col min="8201" max="8201" width="10.59765625" style="3" customWidth="1"/>
    <col min="8202" max="8448" width="8.796875" style="3"/>
    <col min="8449" max="8450" width="2.3984375" style="3" customWidth="1"/>
    <col min="8451" max="8453" width="1.8984375" style="3" customWidth="1"/>
    <col min="8454" max="8454" width="38.09765625" style="3" customWidth="1"/>
    <col min="8455" max="8455" width="11.796875" style="3" customWidth="1"/>
    <col min="8456" max="8456" width="11.8984375" style="3" customWidth="1"/>
    <col min="8457" max="8457" width="10.59765625" style="3" customWidth="1"/>
    <col min="8458" max="8704" width="8.796875" style="3"/>
    <col min="8705" max="8706" width="2.3984375" style="3" customWidth="1"/>
    <col min="8707" max="8709" width="1.8984375" style="3" customWidth="1"/>
    <col min="8710" max="8710" width="38.09765625" style="3" customWidth="1"/>
    <col min="8711" max="8711" width="11.796875" style="3" customWidth="1"/>
    <col min="8712" max="8712" width="11.8984375" style="3" customWidth="1"/>
    <col min="8713" max="8713" width="10.59765625" style="3" customWidth="1"/>
    <col min="8714" max="8960" width="8.796875" style="3"/>
    <col min="8961" max="8962" width="2.3984375" style="3" customWidth="1"/>
    <col min="8963" max="8965" width="1.8984375" style="3" customWidth="1"/>
    <col min="8966" max="8966" width="38.09765625" style="3" customWidth="1"/>
    <col min="8967" max="8967" width="11.796875" style="3" customWidth="1"/>
    <col min="8968" max="8968" width="11.8984375" style="3" customWidth="1"/>
    <col min="8969" max="8969" width="10.59765625" style="3" customWidth="1"/>
    <col min="8970" max="9216" width="8.796875" style="3"/>
    <col min="9217" max="9218" width="2.3984375" style="3" customWidth="1"/>
    <col min="9219" max="9221" width="1.8984375" style="3" customWidth="1"/>
    <col min="9222" max="9222" width="38.09765625" style="3" customWidth="1"/>
    <col min="9223" max="9223" width="11.796875" style="3" customWidth="1"/>
    <col min="9224" max="9224" width="11.8984375" style="3" customWidth="1"/>
    <col min="9225" max="9225" width="10.59765625" style="3" customWidth="1"/>
    <col min="9226" max="9472" width="8.796875" style="3"/>
    <col min="9473" max="9474" width="2.3984375" style="3" customWidth="1"/>
    <col min="9475" max="9477" width="1.8984375" style="3" customWidth="1"/>
    <col min="9478" max="9478" width="38.09765625" style="3" customWidth="1"/>
    <col min="9479" max="9479" width="11.796875" style="3" customWidth="1"/>
    <col min="9480" max="9480" width="11.8984375" style="3" customWidth="1"/>
    <col min="9481" max="9481" width="10.59765625" style="3" customWidth="1"/>
    <col min="9482" max="9728" width="8.796875" style="3"/>
    <col min="9729" max="9730" width="2.3984375" style="3" customWidth="1"/>
    <col min="9731" max="9733" width="1.8984375" style="3" customWidth="1"/>
    <col min="9734" max="9734" width="38.09765625" style="3" customWidth="1"/>
    <col min="9735" max="9735" width="11.796875" style="3" customWidth="1"/>
    <col min="9736" max="9736" width="11.8984375" style="3" customWidth="1"/>
    <col min="9737" max="9737" width="10.59765625" style="3" customWidth="1"/>
    <col min="9738" max="9984" width="8.796875" style="3"/>
    <col min="9985" max="9986" width="2.3984375" style="3" customWidth="1"/>
    <col min="9987" max="9989" width="1.8984375" style="3" customWidth="1"/>
    <col min="9990" max="9990" width="38.09765625" style="3" customWidth="1"/>
    <col min="9991" max="9991" width="11.796875" style="3" customWidth="1"/>
    <col min="9992" max="9992" width="11.8984375" style="3" customWidth="1"/>
    <col min="9993" max="9993" width="10.59765625" style="3" customWidth="1"/>
    <col min="9994" max="10240" width="8.796875" style="3"/>
    <col min="10241" max="10242" width="2.3984375" style="3" customWidth="1"/>
    <col min="10243" max="10245" width="1.8984375" style="3" customWidth="1"/>
    <col min="10246" max="10246" width="38.09765625" style="3" customWidth="1"/>
    <col min="10247" max="10247" width="11.796875" style="3" customWidth="1"/>
    <col min="10248" max="10248" width="11.8984375" style="3" customWidth="1"/>
    <col min="10249" max="10249" width="10.59765625" style="3" customWidth="1"/>
    <col min="10250" max="10496" width="8.796875" style="3"/>
    <col min="10497" max="10498" width="2.3984375" style="3" customWidth="1"/>
    <col min="10499" max="10501" width="1.8984375" style="3" customWidth="1"/>
    <col min="10502" max="10502" width="38.09765625" style="3" customWidth="1"/>
    <col min="10503" max="10503" width="11.796875" style="3" customWidth="1"/>
    <col min="10504" max="10504" width="11.8984375" style="3" customWidth="1"/>
    <col min="10505" max="10505" width="10.59765625" style="3" customWidth="1"/>
    <col min="10506" max="10752" width="8.796875" style="3"/>
    <col min="10753" max="10754" width="2.3984375" style="3" customWidth="1"/>
    <col min="10755" max="10757" width="1.8984375" style="3" customWidth="1"/>
    <col min="10758" max="10758" width="38.09765625" style="3" customWidth="1"/>
    <col min="10759" max="10759" width="11.796875" style="3" customWidth="1"/>
    <col min="10760" max="10760" width="11.8984375" style="3" customWidth="1"/>
    <col min="10761" max="10761" width="10.59765625" style="3" customWidth="1"/>
    <col min="10762" max="11008" width="8.796875" style="3"/>
    <col min="11009" max="11010" width="2.3984375" style="3" customWidth="1"/>
    <col min="11011" max="11013" width="1.8984375" style="3" customWidth="1"/>
    <col min="11014" max="11014" width="38.09765625" style="3" customWidth="1"/>
    <col min="11015" max="11015" width="11.796875" style="3" customWidth="1"/>
    <col min="11016" max="11016" width="11.8984375" style="3" customWidth="1"/>
    <col min="11017" max="11017" width="10.59765625" style="3" customWidth="1"/>
    <col min="11018" max="11264" width="8.796875" style="3"/>
    <col min="11265" max="11266" width="2.3984375" style="3" customWidth="1"/>
    <col min="11267" max="11269" width="1.8984375" style="3" customWidth="1"/>
    <col min="11270" max="11270" width="38.09765625" style="3" customWidth="1"/>
    <col min="11271" max="11271" width="11.796875" style="3" customWidth="1"/>
    <col min="11272" max="11272" width="11.8984375" style="3" customWidth="1"/>
    <col min="11273" max="11273" width="10.59765625" style="3" customWidth="1"/>
    <col min="11274" max="11520" width="8.796875" style="3"/>
    <col min="11521" max="11522" width="2.3984375" style="3" customWidth="1"/>
    <col min="11523" max="11525" width="1.8984375" style="3" customWidth="1"/>
    <col min="11526" max="11526" width="38.09765625" style="3" customWidth="1"/>
    <col min="11527" max="11527" width="11.796875" style="3" customWidth="1"/>
    <col min="11528" max="11528" width="11.8984375" style="3" customWidth="1"/>
    <col min="11529" max="11529" width="10.59765625" style="3" customWidth="1"/>
    <col min="11530" max="11776" width="8.796875" style="3"/>
    <col min="11777" max="11778" width="2.3984375" style="3" customWidth="1"/>
    <col min="11779" max="11781" width="1.8984375" style="3" customWidth="1"/>
    <col min="11782" max="11782" width="38.09765625" style="3" customWidth="1"/>
    <col min="11783" max="11783" width="11.796875" style="3" customWidth="1"/>
    <col min="11784" max="11784" width="11.8984375" style="3" customWidth="1"/>
    <col min="11785" max="11785" width="10.59765625" style="3" customWidth="1"/>
    <col min="11786" max="12032" width="8.796875" style="3"/>
    <col min="12033" max="12034" width="2.3984375" style="3" customWidth="1"/>
    <col min="12035" max="12037" width="1.8984375" style="3" customWidth="1"/>
    <col min="12038" max="12038" width="38.09765625" style="3" customWidth="1"/>
    <col min="12039" max="12039" width="11.796875" style="3" customWidth="1"/>
    <col min="12040" max="12040" width="11.8984375" style="3" customWidth="1"/>
    <col min="12041" max="12041" width="10.59765625" style="3" customWidth="1"/>
    <col min="12042" max="12288" width="8.796875" style="3"/>
    <col min="12289" max="12290" width="2.3984375" style="3" customWidth="1"/>
    <col min="12291" max="12293" width="1.8984375" style="3" customWidth="1"/>
    <col min="12294" max="12294" width="38.09765625" style="3" customWidth="1"/>
    <col min="12295" max="12295" width="11.796875" style="3" customWidth="1"/>
    <col min="12296" max="12296" width="11.8984375" style="3" customWidth="1"/>
    <col min="12297" max="12297" width="10.59765625" style="3" customWidth="1"/>
    <col min="12298" max="12544" width="8.796875" style="3"/>
    <col min="12545" max="12546" width="2.3984375" style="3" customWidth="1"/>
    <col min="12547" max="12549" width="1.8984375" style="3" customWidth="1"/>
    <col min="12550" max="12550" width="38.09765625" style="3" customWidth="1"/>
    <col min="12551" max="12551" width="11.796875" style="3" customWidth="1"/>
    <col min="12552" max="12552" width="11.8984375" style="3" customWidth="1"/>
    <col min="12553" max="12553" width="10.59765625" style="3" customWidth="1"/>
    <col min="12554" max="12800" width="8.796875" style="3"/>
    <col min="12801" max="12802" width="2.3984375" style="3" customWidth="1"/>
    <col min="12803" max="12805" width="1.8984375" style="3" customWidth="1"/>
    <col min="12806" max="12806" width="38.09765625" style="3" customWidth="1"/>
    <col min="12807" max="12807" width="11.796875" style="3" customWidth="1"/>
    <col min="12808" max="12808" width="11.8984375" style="3" customWidth="1"/>
    <col min="12809" max="12809" width="10.59765625" style="3" customWidth="1"/>
    <col min="12810" max="13056" width="8.796875" style="3"/>
    <col min="13057" max="13058" width="2.3984375" style="3" customWidth="1"/>
    <col min="13059" max="13061" width="1.8984375" style="3" customWidth="1"/>
    <col min="13062" max="13062" width="38.09765625" style="3" customWidth="1"/>
    <col min="13063" max="13063" width="11.796875" style="3" customWidth="1"/>
    <col min="13064" max="13064" width="11.8984375" style="3" customWidth="1"/>
    <col min="13065" max="13065" width="10.59765625" style="3" customWidth="1"/>
    <col min="13066" max="13312" width="8.796875" style="3"/>
    <col min="13313" max="13314" width="2.3984375" style="3" customWidth="1"/>
    <col min="13315" max="13317" width="1.8984375" style="3" customWidth="1"/>
    <col min="13318" max="13318" width="38.09765625" style="3" customWidth="1"/>
    <col min="13319" max="13319" width="11.796875" style="3" customWidth="1"/>
    <col min="13320" max="13320" width="11.8984375" style="3" customWidth="1"/>
    <col min="13321" max="13321" width="10.59765625" style="3" customWidth="1"/>
    <col min="13322" max="13568" width="8.796875" style="3"/>
    <col min="13569" max="13570" width="2.3984375" style="3" customWidth="1"/>
    <col min="13571" max="13573" width="1.8984375" style="3" customWidth="1"/>
    <col min="13574" max="13574" width="38.09765625" style="3" customWidth="1"/>
    <col min="13575" max="13575" width="11.796875" style="3" customWidth="1"/>
    <col min="13576" max="13576" width="11.8984375" style="3" customWidth="1"/>
    <col min="13577" max="13577" width="10.59765625" style="3" customWidth="1"/>
    <col min="13578" max="13824" width="8.796875" style="3"/>
    <col min="13825" max="13826" width="2.3984375" style="3" customWidth="1"/>
    <col min="13827" max="13829" width="1.8984375" style="3" customWidth="1"/>
    <col min="13830" max="13830" width="38.09765625" style="3" customWidth="1"/>
    <col min="13831" max="13831" width="11.796875" style="3" customWidth="1"/>
    <col min="13832" max="13832" width="11.8984375" style="3" customWidth="1"/>
    <col min="13833" max="13833" width="10.59765625" style="3" customWidth="1"/>
    <col min="13834" max="14080" width="8.796875" style="3"/>
    <col min="14081" max="14082" width="2.3984375" style="3" customWidth="1"/>
    <col min="14083" max="14085" width="1.8984375" style="3" customWidth="1"/>
    <col min="14086" max="14086" width="38.09765625" style="3" customWidth="1"/>
    <col min="14087" max="14087" width="11.796875" style="3" customWidth="1"/>
    <col min="14088" max="14088" width="11.8984375" style="3" customWidth="1"/>
    <col min="14089" max="14089" width="10.59765625" style="3" customWidth="1"/>
    <col min="14090" max="14336" width="8.796875" style="3"/>
    <col min="14337" max="14338" width="2.3984375" style="3" customWidth="1"/>
    <col min="14339" max="14341" width="1.8984375" style="3" customWidth="1"/>
    <col min="14342" max="14342" width="38.09765625" style="3" customWidth="1"/>
    <col min="14343" max="14343" width="11.796875" style="3" customWidth="1"/>
    <col min="14344" max="14344" width="11.8984375" style="3" customWidth="1"/>
    <col min="14345" max="14345" width="10.59765625" style="3" customWidth="1"/>
    <col min="14346" max="14592" width="8.796875" style="3"/>
    <col min="14593" max="14594" width="2.3984375" style="3" customWidth="1"/>
    <col min="14595" max="14597" width="1.8984375" style="3" customWidth="1"/>
    <col min="14598" max="14598" width="38.09765625" style="3" customWidth="1"/>
    <col min="14599" max="14599" width="11.796875" style="3" customWidth="1"/>
    <col min="14600" max="14600" width="11.8984375" style="3" customWidth="1"/>
    <col min="14601" max="14601" width="10.59765625" style="3" customWidth="1"/>
    <col min="14602" max="14848" width="8.796875" style="3"/>
    <col min="14849" max="14850" width="2.3984375" style="3" customWidth="1"/>
    <col min="14851" max="14853" width="1.8984375" style="3" customWidth="1"/>
    <col min="14854" max="14854" width="38.09765625" style="3" customWidth="1"/>
    <col min="14855" max="14855" width="11.796875" style="3" customWidth="1"/>
    <col min="14856" max="14856" width="11.8984375" style="3" customWidth="1"/>
    <col min="14857" max="14857" width="10.59765625" style="3" customWidth="1"/>
    <col min="14858" max="15104" width="8.796875" style="3"/>
    <col min="15105" max="15106" width="2.3984375" style="3" customWidth="1"/>
    <col min="15107" max="15109" width="1.8984375" style="3" customWidth="1"/>
    <col min="15110" max="15110" width="38.09765625" style="3" customWidth="1"/>
    <col min="15111" max="15111" width="11.796875" style="3" customWidth="1"/>
    <col min="15112" max="15112" width="11.8984375" style="3" customWidth="1"/>
    <col min="15113" max="15113" width="10.59765625" style="3" customWidth="1"/>
    <col min="15114" max="15360" width="8.796875" style="3"/>
    <col min="15361" max="15362" width="2.3984375" style="3" customWidth="1"/>
    <col min="15363" max="15365" width="1.8984375" style="3" customWidth="1"/>
    <col min="15366" max="15366" width="38.09765625" style="3" customWidth="1"/>
    <col min="15367" max="15367" width="11.796875" style="3" customWidth="1"/>
    <col min="15368" max="15368" width="11.8984375" style="3" customWidth="1"/>
    <col min="15369" max="15369" width="10.59765625" style="3" customWidth="1"/>
    <col min="15370" max="15616" width="8.796875" style="3"/>
    <col min="15617" max="15618" width="2.3984375" style="3" customWidth="1"/>
    <col min="15619" max="15621" width="1.8984375" style="3" customWidth="1"/>
    <col min="15622" max="15622" width="38.09765625" style="3" customWidth="1"/>
    <col min="15623" max="15623" width="11.796875" style="3" customWidth="1"/>
    <col min="15624" max="15624" width="11.8984375" style="3" customWidth="1"/>
    <col min="15625" max="15625" width="10.59765625" style="3" customWidth="1"/>
    <col min="15626" max="15872" width="8.796875" style="3"/>
    <col min="15873" max="15874" width="2.3984375" style="3" customWidth="1"/>
    <col min="15875" max="15877" width="1.8984375" style="3" customWidth="1"/>
    <col min="15878" max="15878" width="38.09765625" style="3" customWidth="1"/>
    <col min="15879" max="15879" width="11.796875" style="3" customWidth="1"/>
    <col min="15880" max="15880" width="11.8984375" style="3" customWidth="1"/>
    <col min="15881" max="15881" width="10.59765625" style="3" customWidth="1"/>
    <col min="15882" max="16128" width="8.796875" style="3"/>
    <col min="16129" max="16130" width="2.3984375" style="3" customWidth="1"/>
    <col min="16131" max="16133" width="1.8984375" style="3" customWidth="1"/>
    <col min="16134" max="16134" width="38.09765625" style="3" customWidth="1"/>
    <col min="16135" max="16135" width="11.796875" style="3" customWidth="1"/>
    <col min="16136" max="16136" width="11.8984375" style="3" customWidth="1"/>
    <col min="16137" max="16137" width="10.59765625" style="3" customWidth="1"/>
    <col min="16138" max="16384" width="8.796875" style="3"/>
  </cols>
  <sheetData>
    <row r="1" spans="1:9" x14ac:dyDescent="0.45">
      <c r="A1" s="1"/>
    </row>
    <row r="2" spans="1:9" ht="33.450000000000003" customHeight="1" x14ac:dyDescent="0.45">
      <c r="A2" s="4"/>
      <c r="B2" s="5"/>
      <c r="C2" s="5"/>
      <c r="D2" s="5"/>
      <c r="E2" s="5"/>
      <c r="F2" s="5" t="s">
        <v>0</v>
      </c>
      <c r="G2" s="6"/>
      <c r="H2" s="6"/>
      <c r="I2" s="6"/>
    </row>
    <row r="3" spans="1:9" s="9" customFormat="1" ht="13.2" x14ac:dyDescent="0.2">
      <c r="A3" s="7"/>
      <c r="B3" s="7"/>
      <c r="C3" s="7"/>
      <c r="D3" s="7"/>
      <c r="E3" s="7"/>
      <c r="F3" s="7" t="s">
        <v>1</v>
      </c>
      <c r="G3" s="8"/>
      <c r="H3" s="8"/>
      <c r="I3" s="8"/>
    </row>
    <row r="4" spans="1:9" s="9" customFormat="1" ht="13.2" x14ac:dyDescent="0.2">
      <c r="A4" s="1"/>
      <c r="B4" s="1"/>
      <c r="C4" s="1"/>
      <c r="D4" s="1"/>
      <c r="E4" s="1"/>
      <c r="F4" s="1"/>
      <c r="I4" s="10" t="s">
        <v>2</v>
      </c>
    </row>
    <row r="5" spans="1:9" s="1" customFormat="1" ht="13.2" x14ac:dyDescent="0.2">
      <c r="I5" s="11" t="s">
        <v>3</v>
      </c>
    </row>
    <row r="6" spans="1:9" s="9" customFormat="1" ht="13.2" x14ac:dyDescent="0.2">
      <c r="A6" s="12" t="s">
        <v>4</v>
      </c>
      <c r="B6" s="13"/>
      <c r="C6" s="13"/>
      <c r="D6" s="13"/>
      <c r="E6" s="13"/>
      <c r="F6" s="14"/>
      <c r="G6" s="15" t="s">
        <v>5</v>
      </c>
      <c r="H6" s="16"/>
      <c r="I6" s="16"/>
    </row>
    <row r="7" spans="1:9" s="9" customFormat="1" ht="13.2" x14ac:dyDescent="0.2">
      <c r="A7" s="17" t="s">
        <v>6</v>
      </c>
      <c r="B7" s="18" t="s">
        <v>7</v>
      </c>
      <c r="C7" s="18"/>
      <c r="D7" s="1"/>
      <c r="E7" s="1"/>
      <c r="F7" s="19"/>
      <c r="G7" s="10"/>
      <c r="H7" s="20"/>
      <c r="I7" s="21"/>
    </row>
    <row r="8" spans="1:9" s="9" customFormat="1" ht="13.2" x14ac:dyDescent="0.2">
      <c r="A8" s="22"/>
      <c r="B8" s="1" t="s">
        <v>8</v>
      </c>
      <c r="C8" s="1" t="s">
        <v>9</v>
      </c>
      <c r="D8" s="1"/>
      <c r="E8" s="1"/>
      <c r="F8" s="19"/>
      <c r="G8" s="10"/>
      <c r="H8" s="20"/>
      <c r="I8" s="20"/>
    </row>
    <row r="9" spans="1:9" s="9" customFormat="1" ht="13.2" x14ac:dyDescent="0.2">
      <c r="A9" s="22"/>
      <c r="B9" s="1"/>
      <c r="C9" s="1" t="s">
        <v>10</v>
      </c>
      <c r="D9" s="1"/>
      <c r="E9" s="1"/>
      <c r="F9" s="19"/>
      <c r="G9" s="20">
        <v>300000</v>
      </c>
      <c r="H9" s="23"/>
      <c r="I9" s="20"/>
    </row>
    <row r="10" spans="1:9" s="9" customFormat="1" ht="13.2" x14ac:dyDescent="0.2">
      <c r="A10" s="22"/>
      <c r="B10" s="1"/>
      <c r="C10" s="1" t="s">
        <v>11</v>
      </c>
      <c r="D10" s="1"/>
      <c r="E10" s="1"/>
      <c r="F10" s="1"/>
      <c r="G10" s="24">
        <v>50000</v>
      </c>
      <c r="H10" s="23"/>
      <c r="I10" s="20"/>
    </row>
    <row r="11" spans="1:9" s="9" customFormat="1" ht="13.2" x14ac:dyDescent="0.2">
      <c r="A11" s="22"/>
      <c r="C11" s="9" t="s">
        <v>12</v>
      </c>
      <c r="G11" s="24">
        <v>100000</v>
      </c>
      <c r="H11" s="23"/>
      <c r="I11" s="20"/>
    </row>
    <row r="12" spans="1:9" s="9" customFormat="1" ht="13.2" x14ac:dyDescent="0.2">
      <c r="A12" s="22"/>
      <c r="B12" s="1" t="s">
        <v>13</v>
      </c>
      <c r="C12" s="1" t="s">
        <v>14</v>
      </c>
      <c r="D12" s="1"/>
      <c r="E12" s="1"/>
      <c r="F12" s="1"/>
      <c r="G12" s="24"/>
      <c r="H12" s="23"/>
      <c r="I12" s="20"/>
    </row>
    <row r="13" spans="1:9" s="9" customFormat="1" ht="13.2" x14ac:dyDescent="0.2">
      <c r="A13" s="22"/>
      <c r="B13" s="1"/>
      <c r="C13" s="1" t="s">
        <v>15</v>
      </c>
      <c r="D13" s="1"/>
      <c r="E13" s="1"/>
      <c r="F13" s="1"/>
      <c r="G13" s="24">
        <v>300000</v>
      </c>
      <c r="H13" s="23"/>
      <c r="I13" s="20"/>
    </row>
    <row r="14" spans="1:9" s="9" customFormat="1" ht="13.2" x14ac:dyDescent="0.2">
      <c r="A14" s="22"/>
      <c r="B14" s="1" t="s">
        <v>16</v>
      </c>
      <c r="C14" s="1" t="s">
        <v>17</v>
      </c>
      <c r="D14" s="1"/>
      <c r="E14" s="1"/>
      <c r="F14" s="1"/>
      <c r="G14" s="24"/>
      <c r="H14" s="23"/>
      <c r="I14" s="20"/>
    </row>
    <row r="15" spans="1:9" s="9" customFormat="1" ht="13.2" x14ac:dyDescent="0.2">
      <c r="A15" s="22"/>
      <c r="B15" s="1"/>
      <c r="C15" s="1" t="s">
        <v>74</v>
      </c>
      <c r="D15" s="1"/>
      <c r="E15" s="1"/>
      <c r="F15" s="1"/>
      <c r="G15" s="24">
        <v>800000</v>
      </c>
      <c r="H15" s="23"/>
      <c r="I15" s="20"/>
    </row>
    <row r="16" spans="1:9" s="9" customFormat="1" ht="13.2" x14ac:dyDescent="0.2">
      <c r="A16" s="22"/>
      <c r="B16" s="1" t="s">
        <v>18</v>
      </c>
      <c r="C16" s="1" t="s">
        <v>19</v>
      </c>
      <c r="D16" s="1"/>
      <c r="E16" s="1"/>
      <c r="F16" s="1"/>
      <c r="G16" s="20"/>
      <c r="H16" s="23"/>
      <c r="I16" s="20"/>
    </row>
    <row r="17" spans="1:10" s="9" customFormat="1" ht="13.2" x14ac:dyDescent="0.2">
      <c r="A17" s="22"/>
      <c r="B17" s="1"/>
      <c r="C17" s="9" t="s">
        <v>20</v>
      </c>
      <c r="G17" s="20">
        <v>26400000</v>
      </c>
      <c r="H17" s="23"/>
      <c r="I17" s="20"/>
    </row>
    <row r="18" spans="1:10" s="9" customFormat="1" ht="13.2" x14ac:dyDescent="0.2">
      <c r="A18" s="22"/>
      <c r="B18" s="1"/>
      <c r="C18" s="9" t="s">
        <v>21</v>
      </c>
      <c r="G18" s="20">
        <v>5200000</v>
      </c>
      <c r="H18" s="23"/>
      <c r="I18" s="20"/>
    </row>
    <row r="19" spans="1:10" s="9" customFormat="1" ht="13.2" x14ac:dyDescent="0.2">
      <c r="A19" s="25"/>
      <c r="C19" s="9" t="s">
        <v>22</v>
      </c>
      <c r="G19" s="23">
        <v>0</v>
      </c>
      <c r="H19" s="23"/>
      <c r="I19" s="23"/>
    </row>
    <row r="20" spans="1:10" s="9" customFormat="1" ht="13.2" x14ac:dyDescent="0.2">
      <c r="A20" s="25"/>
      <c r="C20" s="9" t="s">
        <v>23</v>
      </c>
      <c r="G20" s="23">
        <v>50000</v>
      </c>
      <c r="H20" s="23"/>
      <c r="I20" s="23"/>
    </row>
    <row r="21" spans="1:10" s="9" customFormat="1" ht="13.2" x14ac:dyDescent="0.2">
      <c r="A21" s="25"/>
      <c r="C21" s="9" t="s">
        <v>24</v>
      </c>
      <c r="G21" s="23">
        <v>24000</v>
      </c>
      <c r="H21" s="23"/>
      <c r="I21" s="23"/>
    </row>
    <row r="22" spans="1:10" s="9" customFormat="1" ht="13.2" x14ac:dyDescent="0.2">
      <c r="A22" s="25"/>
      <c r="C22" s="9" t="s">
        <v>25</v>
      </c>
      <c r="G22" s="23">
        <v>0</v>
      </c>
      <c r="H22" s="23"/>
      <c r="I22" s="23"/>
    </row>
    <row r="23" spans="1:10" s="9" customFormat="1" ht="13.2" x14ac:dyDescent="0.2">
      <c r="A23" s="25"/>
      <c r="C23" s="9" t="s">
        <v>26</v>
      </c>
      <c r="G23" s="25">
        <v>0</v>
      </c>
      <c r="H23" s="25"/>
      <c r="I23" s="23"/>
    </row>
    <row r="24" spans="1:10" s="9" customFormat="1" ht="13.2" x14ac:dyDescent="0.2">
      <c r="A24" s="25"/>
      <c r="C24" s="9" t="s">
        <v>27</v>
      </c>
      <c r="G24" s="23">
        <v>5000000</v>
      </c>
      <c r="H24" s="23"/>
      <c r="I24" s="23"/>
    </row>
    <row r="25" spans="1:10" s="9" customFormat="1" ht="13.2" x14ac:dyDescent="0.2">
      <c r="A25" s="25"/>
      <c r="C25" s="9" t="s">
        <v>28</v>
      </c>
      <c r="G25" s="23">
        <v>150000</v>
      </c>
      <c r="H25" s="23"/>
      <c r="I25" s="23"/>
    </row>
    <row r="26" spans="1:10" s="9" customFormat="1" ht="13.2" x14ac:dyDescent="0.2">
      <c r="A26" s="25"/>
      <c r="C26" s="9" t="s">
        <v>29</v>
      </c>
      <c r="G26" s="23"/>
      <c r="H26" s="23"/>
      <c r="I26" s="23"/>
    </row>
    <row r="27" spans="1:10" s="9" customFormat="1" ht="13.2" x14ac:dyDescent="0.2">
      <c r="A27" s="25"/>
      <c r="B27" s="26" t="s">
        <v>30</v>
      </c>
      <c r="C27" s="26"/>
      <c r="D27" s="26"/>
      <c r="E27" s="26"/>
      <c r="F27" s="27"/>
      <c r="G27" s="28"/>
      <c r="H27" s="29">
        <f>SUM(G9:G26)</f>
        <v>38374000</v>
      </c>
      <c r="I27" s="29">
        <f>SUM(H27)</f>
        <v>38374000</v>
      </c>
    </row>
    <row r="28" spans="1:10" s="9" customFormat="1" ht="13.2" x14ac:dyDescent="0.2">
      <c r="A28" s="22" t="s">
        <v>31</v>
      </c>
      <c r="B28" s="1" t="s">
        <v>32</v>
      </c>
      <c r="C28" s="1"/>
      <c r="D28" s="1"/>
      <c r="E28" s="1"/>
      <c r="G28" s="23"/>
      <c r="H28" s="23"/>
      <c r="I28" s="23"/>
    </row>
    <row r="29" spans="1:10" s="9" customFormat="1" ht="13.2" x14ac:dyDescent="0.2">
      <c r="A29" s="22"/>
      <c r="B29" s="1" t="s">
        <v>33</v>
      </c>
      <c r="C29" s="1" t="s">
        <v>34</v>
      </c>
      <c r="D29" s="1"/>
      <c r="E29" s="1"/>
      <c r="F29" s="19"/>
      <c r="G29" s="23"/>
      <c r="H29" s="23"/>
      <c r="I29" s="20"/>
    </row>
    <row r="30" spans="1:10" s="9" customFormat="1" ht="13.2" x14ac:dyDescent="0.2">
      <c r="A30" s="22"/>
      <c r="C30" s="30"/>
      <c r="D30" s="30"/>
      <c r="E30" s="1" t="s">
        <v>35</v>
      </c>
      <c r="F30" s="19"/>
      <c r="G30" s="23">
        <v>20400000</v>
      </c>
      <c r="H30" s="23"/>
      <c r="I30" s="20"/>
      <c r="J30" s="25"/>
    </row>
    <row r="31" spans="1:10" s="9" customFormat="1" ht="13.2" x14ac:dyDescent="0.2">
      <c r="A31" s="25"/>
      <c r="E31" s="9" t="s">
        <v>36</v>
      </c>
      <c r="G31" s="25">
        <v>3400000</v>
      </c>
      <c r="H31" s="25"/>
      <c r="I31" s="25"/>
      <c r="J31" s="25"/>
    </row>
    <row r="32" spans="1:10" s="9" customFormat="1" ht="13.2" x14ac:dyDescent="0.2">
      <c r="A32" s="25"/>
      <c r="E32" s="9" t="s">
        <v>37</v>
      </c>
      <c r="G32" s="20">
        <v>350000</v>
      </c>
      <c r="H32" s="25"/>
      <c r="I32" s="23"/>
      <c r="J32" s="25"/>
    </row>
    <row r="33" spans="1:10" s="9" customFormat="1" ht="13.2" x14ac:dyDescent="0.2">
      <c r="A33" s="25"/>
      <c r="E33" s="9" t="s">
        <v>38</v>
      </c>
      <c r="G33" s="20">
        <v>260000</v>
      </c>
      <c r="H33" s="25"/>
      <c r="I33" s="23"/>
      <c r="J33" s="25"/>
    </row>
    <row r="34" spans="1:10" s="9" customFormat="1" ht="13.2" x14ac:dyDescent="0.2">
      <c r="A34" s="25"/>
      <c r="E34" s="9" t="s">
        <v>39</v>
      </c>
      <c r="G34" s="23">
        <v>450000</v>
      </c>
      <c r="H34" s="23"/>
      <c r="I34" s="23"/>
      <c r="J34" s="25"/>
    </row>
    <row r="35" spans="1:10" s="9" customFormat="1" ht="13.2" x14ac:dyDescent="0.2">
      <c r="A35" s="25"/>
      <c r="E35" s="9" t="s">
        <v>40</v>
      </c>
      <c r="G35" s="23">
        <v>100000</v>
      </c>
      <c r="H35" s="23"/>
      <c r="I35" s="23"/>
    </row>
    <row r="36" spans="1:10" s="9" customFormat="1" ht="13.2" x14ac:dyDescent="0.2">
      <c r="A36" s="25"/>
      <c r="E36" s="9" t="s">
        <v>41</v>
      </c>
      <c r="G36" s="23">
        <v>250000</v>
      </c>
      <c r="H36" s="23"/>
      <c r="I36" s="23"/>
    </row>
    <row r="37" spans="1:10" s="9" customFormat="1" ht="13.2" x14ac:dyDescent="0.2">
      <c r="A37" s="25"/>
      <c r="E37" s="9" t="s">
        <v>42</v>
      </c>
      <c r="G37" s="23">
        <v>120000</v>
      </c>
      <c r="H37" s="23"/>
      <c r="I37" s="23"/>
    </row>
    <row r="38" spans="1:10" s="9" customFormat="1" ht="13.2" x14ac:dyDescent="0.2">
      <c r="A38" s="25"/>
      <c r="E38" s="9" t="s">
        <v>74</v>
      </c>
      <c r="G38" s="23">
        <v>800000</v>
      </c>
      <c r="H38" s="23"/>
      <c r="I38" s="23"/>
    </row>
    <row r="39" spans="1:10" s="9" customFormat="1" ht="13.2" x14ac:dyDescent="0.2">
      <c r="A39" s="25"/>
      <c r="B39" s="1"/>
      <c r="C39" s="31" t="s">
        <v>43</v>
      </c>
      <c r="D39" s="31"/>
      <c r="E39" s="26"/>
      <c r="F39" s="26"/>
      <c r="G39" s="28"/>
      <c r="H39" s="28">
        <f>SUM(G30:G38)</f>
        <v>26130000</v>
      </c>
      <c r="I39" s="23"/>
    </row>
    <row r="40" spans="1:10" s="9" customFormat="1" ht="13.2" x14ac:dyDescent="0.2">
      <c r="A40" s="25"/>
      <c r="B40" s="9">
        <v>2</v>
      </c>
      <c r="C40" s="9" t="s">
        <v>44</v>
      </c>
      <c r="D40" s="1"/>
      <c r="E40" s="1"/>
      <c r="F40" s="19"/>
      <c r="H40" s="20"/>
      <c r="I40" s="20"/>
    </row>
    <row r="41" spans="1:10" s="9" customFormat="1" ht="13.2" x14ac:dyDescent="0.2">
      <c r="A41" s="25"/>
      <c r="B41" s="1"/>
      <c r="E41" s="1" t="s">
        <v>45</v>
      </c>
      <c r="F41" s="19"/>
      <c r="H41" s="20"/>
      <c r="I41" s="20"/>
    </row>
    <row r="42" spans="1:10" s="9" customFormat="1" ht="13.2" x14ac:dyDescent="0.2">
      <c r="A42" s="25"/>
      <c r="E42" s="9" t="s">
        <v>46</v>
      </c>
      <c r="G42" s="25">
        <v>2740000</v>
      </c>
      <c r="H42" s="25"/>
      <c r="I42" s="20"/>
    </row>
    <row r="43" spans="1:10" s="9" customFormat="1" ht="13.2" x14ac:dyDescent="0.2">
      <c r="A43" s="25"/>
      <c r="B43" s="1"/>
      <c r="E43" s="1" t="s">
        <v>47</v>
      </c>
      <c r="F43" s="19"/>
      <c r="G43" s="9">
        <v>300000</v>
      </c>
      <c r="H43" s="20"/>
      <c r="I43" s="32"/>
    </row>
    <row r="44" spans="1:10" s="9" customFormat="1" ht="13.2" x14ac:dyDescent="0.2">
      <c r="A44" s="22"/>
      <c r="B44" s="1"/>
      <c r="E44" s="26" t="s">
        <v>48</v>
      </c>
      <c r="F44" s="27"/>
      <c r="G44" s="33">
        <v>2380000</v>
      </c>
      <c r="I44" s="20"/>
    </row>
    <row r="45" spans="1:10" s="9" customFormat="1" ht="13.2" x14ac:dyDescent="0.2">
      <c r="A45" s="22"/>
      <c r="C45" s="30"/>
      <c r="D45" s="30"/>
      <c r="E45" s="1" t="s">
        <v>49</v>
      </c>
      <c r="F45" s="34"/>
      <c r="G45" s="10"/>
      <c r="H45" s="20"/>
      <c r="I45" s="20"/>
    </row>
    <row r="46" spans="1:10" s="9" customFormat="1" ht="13.2" x14ac:dyDescent="0.2">
      <c r="A46" s="22"/>
      <c r="E46" s="1" t="s">
        <v>50</v>
      </c>
      <c r="F46" s="19"/>
      <c r="G46" s="10">
        <v>120000</v>
      </c>
      <c r="H46" s="20"/>
      <c r="I46" s="20"/>
    </row>
    <row r="47" spans="1:10" s="9" customFormat="1" ht="13.2" x14ac:dyDescent="0.2">
      <c r="A47" s="25"/>
      <c r="E47" s="1" t="s">
        <v>51</v>
      </c>
      <c r="F47" s="19"/>
      <c r="G47" s="32">
        <v>350000</v>
      </c>
      <c r="H47" s="32"/>
      <c r="I47" s="20"/>
    </row>
    <row r="48" spans="1:10" s="9" customFormat="1" ht="13.2" x14ac:dyDescent="0.2">
      <c r="A48" s="22"/>
      <c r="E48" s="1" t="s">
        <v>52</v>
      </c>
      <c r="F48" s="19"/>
      <c r="G48" s="10">
        <v>690000</v>
      </c>
      <c r="H48" s="20"/>
      <c r="I48" s="20"/>
    </row>
    <row r="49" spans="1:9" s="9" customFormat="1" ht="13.2" x14ac:dyDescent="0.2">
      <c r="A49" s="25"/>
      <c r="E49" s="1" t="s">
        <v>53</v>
      </c>
      <c r="F49" s="19"/>
      <c r="G49" s="10">
        <v>230000</v>
      </c>
      <c r="H49" s="20"/>
      <c r="I49" s="20"/>
    </row>
    <row r="50" spans="1:9" s="9" customFormat="1" ht="13.2" x14ac:dyDescent="0.2">
      <c r="A50" s="22"/>
      <c r="E50" s="9" t="s">
        <v>54</v>
      </c>
      <c r="F50" s="35"/>
      <c r="G50" s="32">
        <v>250000</v>
      </c>
      <c r="H50" s="20"/>
      <c r="I50" s="20"/>
    </row>
    <row r="51" spans="1:9" s="9" customFormat="1" ht="13.2" x14ac:dyDescent="0.2">
      <c r="A51" s="22"/>
      <c r="B51" s="1"/>
      <c r="D51" s="36"/>
      <c r="E51" s="1" t="s">
        <v>55</v>
      </c>
      <c r="F51" s="19"/>
      <c r="G51" s="32">
        <v>600000</v>
      </c>
      <c r="H51" s="20"/>
      <c r="I51" s="20"/>
    </row>
    <row r="52" spans="1:9" s="9" customFormat="1" ht="13.2" x14ac:dyDescent="0.2">
      <c r="A52" s="22"/>
      <c r="B52" s="1"/>
      <c r="D52" s="1"/>
      <c r="E52" s="1" t="s">
        <v>56</v>
      </c>
      <c r="F52" s="19"/>
      <c r="G52" s="32">
        <v>1752000</v>
      </c>
      <c r="H52" s="20"/>
      <c r="I52" s="20"/>
    </row>
    <row r="53" spans="1:9" s="9" customFormat="1" ht="13.2" x14ac:dyDescent="0.2">
      <c r="A53" s="22"/>
      <c r="B53" s="1"/>
      <c r="D53" s="1"/>
      <c r="E53" s="1" t="s">
        <v>57</v>
      </c>
      <c r="F53" s="19"/>
      <c r="G53" s="10">
        <v>150000</v>
      </c>
      <c r="H53" s="20"/>
      <c r="I53" s="20"/>
    </row>
    <row r="54" spans="1:9" s="9" customFormat="1" ht="13.2" x14ac:dyDescent="0.2">
      <c r="A54" s="22"/>
      <c r="B54" s="1"/>
      <c r="D54" s="1"/>
      <c r="E54" s="9" t="s">
        <v>58</v>
      </c>
      <c r="F54" s="35"/>
      <c r="G54" s="9">
        <v>990000</v>
      </c>
      <c r="H54" s="25"/>
      <c r="I54" s="23"/>
    </row>
    <row r="55" spans="1:9" s="9" customFormat="1" ht="13.2" x14ac:dyDescent="0.2">
      <c r="A55" s="22"/>
      <c r="B55" s="1"/>
      <c r="D55" s="1"/>
      <c r="E55" s="9" t="s">
        <v>59</v>
      </c>
      <c r="F55" s="35"/>
      <c r="G55" s="9">
        <v>1104000</v>
      </c>
      <c r="H55" s="25"/>
      <c r="I55" s="23"/>
    </row>
    <row r="56" spans="1:9" s="9" customFormat="1" ht="13.2" x14ac:dyDescent="0.2">
      <c r="A56" s="22"/>
      <c r="B56" s="1"/>
      <c r="D56" s="1"/>
      <c r="E56" s="9" t="s">
        <v>60</v>
      </c>
      <c r="F56" s="35"/>
      <c r="G56" s="9">
        <v>15000</v>
      </c>
      <c r="H56" s="25"/>
      <c r="I56" s="23"/>
    </row>
    <row r="57" spans="1:9" s="9" customFormat="1" ht="13.2" x14ac:dyDescent="0.2">
      <c r="A57" s="22"/>
      <c r="B57" s="1"/>
      <c r="D57" s="1"/>
      <c r="E57" s="1" t="s">
        <v>61</v>
      </c>
      <c r="F57" s="19"/>
      <c r="G57" s="32">
        <f>SUM(G46:G56)</f>
        <v>6251000</v>
      </c>
      <c r="I57" s="20"/>
    </row>
    <row r="58" spans="1:9" s="9" customFormat="1" ht="13.2" x14ac:dyDescent="0.2">
      <c r="A58" s="22"/>
      <c r="B58" s="1"/>
      <c r="D58" s="1"/>
      <c r="E58" s="31" t="s">
        <v>62</v>
      </c>
      <c r="F58" s="31"/>
      <c r="G58" s="29"/>
      <c r="H58" s="33">
        <f>SUM(G44+G57)</f>
        <v>8631000</v>
      </c>
      <c r="I58" s="23"/>
    </row>
    <row r="59" spans="1:9" s="9" customFormat="1" ht="13.2" x14ac:dyDescent="0.2">
      <c r="A59" s="22"/>
      <c r="B59" s="26" t="s">
        <v>63</v>
      </c>
      <c r="C59" s="31"/>
      <c r="D59" s="26"/>
      <c r="E59" s="26"/>
      <c r="F59" s="31"/>
      <c r="G59" s="29"/>
      <c r="H59" s="28"/>
      <c r="I59" s="33">
        <f>SUM(H39+H58)</f>
        <v>34761000</v>
      </c>
    </row>
    <row r="60" spans="1:9" s="9" customFormat="1" ht="13.2" x14ac:dyDescent="0.2">
      <c r="A60" s="22"/>
      <c r="B60" s="1"/>
      <c r="C60" s="9" t="s">
        <v>64</v>
      </c>
      <c r="D60" s="1"/>
      <c r="E60" s="1"/>
      <c r="F60" s="19"/>
      <c r="H60" s="20"/>
      <c r="I60" s="20">
        <f>SUM(I27-I59)</f>
        <v>3613000</v>
      </c>
    </row>
    <row r="61" spans="1:9" s="9" customFormat="1" ht="13.2" x14ac:dyDescent="0.2">
      <c r="A61" s="22" t="s">
        <v>65</v>
      </c>
      <c r="B61" s="1" t="s">
        <v>66</v>
      </c>
      <c r="D61" s="1"/>
      <c r="E61" s="1"/>
      <c r="F61" s="1"/>
      <c r="G61" s="20"/>
      <c r="H61" s="32"/>
      <c r="I61" s="20"/>
    </row>
    <row r="62" spans="1:9" s="9" customFormat="1" ht="13.2" x14ac:dyDescent="0.2">
      <c r="A62" s="22"/>
      <c r="B62" s="1" t="s">
        <v>67</v>
      </c>
      <c r="D62" s="1"/>
      <c r="E62" s="1"/>
      <c r="F62" s="19"/>
      <c r="G62" s="10"/>
      <c r="H62" s="20">
        <v>0</v>
      </c>
      <c r="I62" s="20"/>
    </row>
    <row r="63" spans="1:9" s="9" customFormat="1" ht="13.2" x14ac:dyDescent="0.2">
      <c r="A63" s="22" t="s">
        <v>68</v>
      </c>
      <c r="B63" s="1" t="s">
        <v>69</v>
      </c>
      <c r="D63" s="1"/>
      <c r="E63" s="1"/>
      <c r="F63" s="19"/>
      <c r="G63" s="10"/>
      <c r="H63" s="20"/>
      <c r="I63" s="20"/>
    </row>
    <row r="64" spans="1:9" s="9" customFormat="1" ht="13.2" x14ac:dyDescent="0.2">
      <c r="A64" s="22"/>
      <c r="B64" s="1" t="s">
        <v>70</v>
      </c>
      <c r="C64" s="1"/>
      <c r="D64" s="1"/>
      <c r="F64" s="19"/>
      <c r="G64" s="10"/>
      <c r="H64" s="20">
        <v>0</v>
      </c>
      <c r="I64" s="20"/>
    </row>
    <row r="65" spans="1:9" s="9" customFormat="1" ht="13.2" x14ac:dyDescent="0.2">
      <c r="A65" s="22"/>
      <c r="B65" s="1"/>
      <c r="C65" s="9" t="s">
        <v>71</v>
      </c>
      <c r="D65" s="1"/>
      <c r="E65" s="1"/>
      <c r="F65" s="19"/>
      <c r="G65" s="20"/>
      <c r="I65" s="20">
        <f>SUM(I60)</f>
        <v>3613000</v>
      </c>
    </row>
    <row r="66" spans="1:9" s="9" customFormat="1" ht="13.2" x14ac:dyDescent="0.2">
      <c r="A66" s="22"/>
      <c r="C66" s="1" t="s">
        <v>72</v>
      </c>
      <c r="D66" s="1"/>
      <c r="E66" s="1"/>
      <c r="F66" s="1"/>
      <c r="G66" s="20"/>
      <c r="H66" s="23"/>
      <c r="I66" s="32">
        <v>2244384</v>
      </c>
    </row>
    <row r="67" spans="1:9" s="9" customFormat="1" ht="13.2" x14ac:dyDescent="0.2">
      <c r="A67" s="37"/>
      <c r="B67" s="26"/>
      <c r="C67" s="26" t="s">
        <v>73</v>
      </c>
      <c r="D67" s="26"/>
      <c r="E67" s="26"/>
      <c r="F67" s="27"/>
      <c r="G67" s="31"/>
      <c r="H67" s="28"/>
      <c r="I67" s="29">
        <f>SUM(I65:I66)</f>
        <v>5857384</v>
      </c>
    </row>
    <row r="68" spans="1:9" s="9" customFormat="1" ht="13.2" x14ac:dyDescent="0.2"/>
    <row r="69" spans="1:9" s="9" customFormat="1" ht="13.2" x14ac:dyDescent="0.2"/>
    <row r="70" spans="1:9" s="9" customFormat="1" ht="13.2" x14ac:dyDescent="0.2">
      <c r="A70" s="1"/>
      <c r="B70" s="1"/>
      <c r="D70" s="1"/>
      <c r="E70" s="1"/>
      <c r="F70" s="1"/>
      <c r="G70" s="10"/>
      <c r="H70" s="10"/>
    </row>
    <row r="71" spans="1:9" s="9" customFormat="1" ht="13.2" x14ac:dyDescent="0.2">
      <c r="G71" s="10"/>
      <c r="H71" s="10"/>
      <c r="I71" s="10"/>
    </row>
    <row r="72" spans="1:9" s="9" customFormat="1" ht="13.2" x14ac:dyDescent="0.2">
      <c r="G72" s="10"/>
      <c r="H72" s="10"/>
      <c r="I72" s="10"/>
    </row>
    <row r="73" spans="1:9" s="9" customFormat="1" ht="12.75" customHeight="1" x14ac:dyDescent="0.2">
      <c r="G73" s="10"/>
      <c r="H73" s="10"/>
      <c r="I73" s="10"/>
    </row>
    <row r="74" spans="1:9" s="38" customFormat="1" ht="13.2" x14ac:dyDescent="0.2">
      <c r="A74" s="1"/>
      <c r="B74" s="1"/>
      <c r="C74" s="1"/>
      <c r="D74" s="1"/>
      <c r="E74" s="1"/>
      <c r="F74" s="1"/>
      <c r="G74" s="10"/>
      <c r="H74" s="10"/>
      <c r="I74" s="10"/>
    </row>
    <row r="75" spans="1:9" ht="5.85" customHeight="1" x14ac:dyDescent="0.45">
      <c r="A75" s="1"/>
      <c r="B75" s="9"/>
      <c r="C75" s="9"/>
      <c r="D75" s="9"/>
      <c r="E75" s="9"/>
      <c r="F75" s="9"/>
      <c r="G75" s="10"/>
      <c r="H75" s="10"/>
      <c r="I75" s="10"/>
    </row>
    <row r="76" spans="1:9" ht="5.85" customHeight="1" x14ac:dyDescent="0.45">
      <c r="A76" s="1"/>
      <c r="B76" s="9"/>
      <c r="C76" s="9"/>
      <c r="D76" s="9"/>
      <c r="E76" s="9"/>
      <c r="F76" s="9"/>
      <c r="G76" s="10"/>
      <c r="H76" s="10"/>
      <c r="I76" s="10"/>
    </row>
    <row r="77" spans="1:9" ht="5.85" customHeight="1" x14ac:dyDescent="0.45">
      <c r="A77" s="1"/>
      <c r="B77" s="9"/>
      <c r="C77" s="9"/>
      <c r="D77" s="9"/>
      <c r="E77" s="9"/>
      <c r="F77" s="9"/>
      <c r="G77" s="10"/>
      <c r="H77" s="10"/>
      <c r="I77" s="10"/>
    </row>
    <row r="78" spans="1:9" ht="5.85" customHeight="1" x14ac:dyDescent="0.45">
      <c r="A78" s="1"/>
      <c r="B78" s="9"/>
      <c r="C78" s="9"/>
      <c r="D78" s="9"/>
      <c r="E78" s="9"/>
      <c r="F78" s="9"/>
      <c r="G78" s="10"/>
      <c r="H78" s="10"/>
      <c r="I78" s="10"/>
    </row>
    <row r="79" spans="1:9" ht="5.85" customHeight="1" x14ac:dyDescent="0.45">
      <c r="A79" s="39"/>
      <c r="B79" s="40"/>
      <c r="C79" s="40"/>
      <c r="D79" s="40"/>
      <c r="E79" s="40"/>
      <c r="F79" s="40"/>
      <c r="G79" s="40"/>
      <c r="H79" s="40"/>
      <c r="I79" s="40"/>
    </row>
  </sheetData>
  <mergeCells count="1">
    <mergeCell ref="G6:I6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片岡奈津子</dc:creator>
  <cp:lastModifiedBy>片岡奈津子</cp:lastModifiedBy>
  <dcterms:created xsi:type="dcterms:W3CDTF">2022-10-26T15:12:10Z</dcterms:created>
  <dcterms:modified xsi:type="dcterms:W3CDTF">2022-10-26T15:22:15Z</dcterms:modified>
</cp:coreProperties>
</file>