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２年度事業\令和２年度 総会\2年度CANPAN用\"/>
    </mc:Choice>
  </mc:AlternateContent>
  <xr:revisionPtr revIDLastSave="0" documentId="13_ncr:1_{6ACD1FA9-AB62-4E51-B5FD-DFC34A3CFE77}" xr6:coauthVersionLast="45" xr6:coauthVersionMax="45" xr10:uidLastSave="{00000000-0000-0000-0000-000000000000}"/>
  <bookViews>
    <workbookView xWindow="8205" yWindow="735" windowWidth="12780" windowHeight="12990" xr2:uid="{6E0E7233-C505-4CC7-AA33-9987F5455F27}"/>
  </bookViews>
  <sheets>
    <sheet name="元年度決算 " sheetId="1" r:id="rId1"/>
    <sheet name="元年度事業別活動計算書" sheetId="2" r:id="rId2"/>
  </sheets>
  <definedNames>
    <definedName name="_xlnm.Print_Area" localSheetId="0">'元年度決算 '!$A$1:$F$46,'元年度決算 '!$A$48:$F$102</definedName>
    <definedName name="_xlnm.Print_Area" localSheetId="1">元年度事業別活動計算書!$A$1:$J$61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0" i="2" l="1"/>
  <c r="G60" i="2"/>
  <c r="I59" i="2"/>
  <c r="H59" i="2"/>
  <c r="G59" i="2"/>
  <c r="F59" i="2"/>
  <c r="E59" i="2"/>
  <c r="D59" i="2"/>
  <c r="J59" i="2" s="1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1" i="2"/>
  <c r="J30" i="2"/>
  <c r="J29" i="2"/>
  <c r="J28" i="2"/>
  <c r="J27" i="2"/>
  <c r="J26" i="2"/>
  <c r="J25" i="2"/>
  <c r="I22" i="2"/>
  <c r="I61" i="2" s="1"/>
  <c r="H22" i="2"/>
  <c r="H61" i="2" s="1"/>
  <c r="F22" i="2"/>
  <c r="F61" i="2" s="1"/>
  <c r="J21" i="2"/>
  <c r="I20" i="2"/>
  <c r="H20" i="2"/>
  <c r="H60" i="2" s="1"/>
  <c r="G20" i="2"/>
  <c r="G22" i="2" s="1"/>
  <c r="G61" i="2" s="1"/>
  <c r="F20" i="2"/>
  <c r="F60" i="2" s="1"/>
  <c r="E20" i="2"/>
  <c r="E22" i="2" s="1"/>
  <c r="E61" i="2" s="1"/>
  <c r="D20" i="2"/>
  <c r="D22" i="2" s="1"/>
  <c r="J19" i="2"/>
  <c r="J18" i="2"/>
  <c r="J17" i="2"/>
  <c r="J15" i="2"/>
  <c r="J14" i="2"/>
  <c r="J13" i="2"/>
  <c r="J12" i="2"/>
  <c r="J11" i="2"/>
  <c r="J10" i="2"/>
  <c r="J9" i="2"/>
  <c r="J7" i="2"/>
  <c r="D61" i="2" l="1"/>
  <c r="J61" i="2" s="1"/>
  <c r="J22" i="2"/>
  <c r="J20" i="2"/>
  <c r="D60" i="2"/>
  <c r="E60" i="2"/>
  <c r="J60" i="2" l="1"/>
  <c r="E99" i="1" l="1"/>
  <c r="D99" i="1"/>
  <c r="F98" i="1"/>
  <c r="F97" i="1"/>
  <c r="F96" i="1"/>
  <c r="F95" i="1"/>
  <c r="F94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4" i="1"/>
  <c r="F63" i="1"/>
  <c r="F62" i="1"/>
  <c r="F61" i="1"/>
  <c r="F59" i="1"/>
  <c r="F58" i="1"/>
  <c r="F57" i="1"/>
  <c r="F56" i="1"/>
  <c r="F54" i="1"/>
  <c r="F53" i="1"/>
  <c r="F44" i="1"/>
  <c r="E43" i="1"/>
  <c r="E100" i="1" s="1"/>
  <c r="D43" i="1"/>
  <c r="D45" i="1" s="1"/>
  <c r="D101" i="1" s="1"/>
  <c r="F42" i="1"/>
  <c r="F41" i="1"/>
  <c r="F40" i="1"/>
  <c r="F39" i="1"/>
  <c r="F38" i="1"/>
  <c r="F37" i="1"/>
  <c r="F35" i="1"/>
  <c r="F34" i="1"/>
  <c r="F32" i="1"/>
  <c r="F31" i="1"/>
  <c r="F29" i="1"/>
  <c r="F28" i="1"/>
  <c r="F27" i="1"/>
  <c r="F26" i="1"/>
  <c r="F25" i="1"/>
  <c r="F24" i="1"/>
  <c r="F22" i="1"/>
  <c r="F21" i="1"/>
  <c r="F20" i="1"/>
  <c r="F19" i="1"/>
  <c r="F17" i="1"/>
  <c r="F15" i="1"/>
  <c r="F14" i="1"/>
  <c r="F13" i="1"/>
  <c r="F43" i="1" s="1"/>
  <c r="E45" i="1" l="1"/>
  <c r="E101" i="1" s="1"/>
  <c r="F99" i="1"/>
  <c r="F45" i="1"/>
  <c r="F100" i="1"/>
  <c r="F101" i="1"/>
  <c r="D100" i="1"/>
</calcChain>
</file>

<file path=xl/sharedStrings.xml><?xml version="1.0" encoding="utf-8"?>
<sst xmlns="http://schemas.openxmlformats.org/spreadsheetml/2006/main" count="177" uniqueCount="140">
  <si>
    <t>令和元年度　特定非営利活動に係る事業 会計収支決算書</t>
    <rPh sb="0" eb="2">
      <t>レイワ</t>
    </rPh>
    <rPh sb="2" eb="4">
      <t>ガンネン</t>
    </rPh>
    <rPh sb="23" eb="25">
      <t>ケッサン</t>
    </rPh>
    <rPh sb="25" eb="26">
      <t>ショ</t>
    </rPh>
    <phoneticPr fontId="4"/>
  </si>
  <si>
    <t>特定非営利活動法人　岡山県自閉症児を育てる会</t>
    <phoneticPr fontId="4"/>
  </si>
  <si>
    <t>　　　　　　　　　　　　平成３１年４月１日 ～　令和２年３月３１日</t>
    <rPh sb="24" eb="26">
      <t>レイワ</t>
    </rPh>
    <phoneticPr fontId="4"/>
  </si>
  <si>
    <t>金　　　　　　　額</t>
    <rPh sb="0" eb="1">
      <t>キン</t>
    </rPh>
    <rPh sb="8" eb="9">
      <t>ガク</t>
    </rPh>
    <phoneticPr fontId="8"/>
  </si>
  <si>
    <t>　　（単位：円）</t>
    <rPh sb="3" eb="5">
      <t>タンイ</t>
    </rPh>
    <rPh sb="6" eb="7">
      <t>エン</t>
    </rPh>
    <phoneticPr fontId="8"/>
  </si>
  <si>
    <t>科　　　　　　　　　　　　目</t>
  </si>
  <si>
    <t>予　算</t>
    <rPh sb="0" eb="1">
      <t>ヨ</t>
    </rPh>
    <rPh sb="2" eb="3">
      <t>ザン</t>
    </rPh>
    <phoneticPr fontId="4"/>
  </si>
  <si>
    <t>決　算</t>
    <rPh sb="0" eb="1">
      <t>ケツ</t>
    </rPh>
    <rPh sb="2" eb="3">
      <t>サン</t>
    </rPh>
    <phoneticPr fontId="8"/>
  </si>
  <si>
    <t>増　減</t>
    <rPh sb="0" eb="1">
      <t>ゾウ</t>
    </rPh>
    <rPh sb="2" eb="3">
      <t>ゲン</t>
    </rPh>
    <phoneticPr fontId="4"/>
  </si>
  <si>
    <t>Ⅰ収入の部</t>
  </si>
  <si>
    <t>1　財産運用収入</t>
  </si>
  <si>
    <t>2　会費・入会金収入</t>
  </si>
  <si>
    <t>入会金収入　正会員　</t>
  </si>
  <si>
    <t>会費収入　 　正会員　</t>
  </si>
  <si>
    <t>会費収入　賛助会員　</t>
  </si>
  <si>
    <t>3　事業収入</t>
  </si>
  <si>
    <t>自閉症講演会開催事業収入</t>
  </si>
  <si>
    <t>例会および勉強会事業収入</t>
  </si>
  <si>
    <t>木工教室</t>
    <rPh sb="0" eb="2">
      <t>モッコウ</t>
    </rPh>
    <rPh sb="2" eb="4">
      <t>キョウシツ</t>
    </rPh>
    <phoneticPr fontId="8"/>
  </si>
  <si>
    <t>さをり織り教室</t>
    <rPh sb="3" eb="4">
      <t>オ</t>
    </rPh>
    <rPh sb="5" eb="7">
      <t>キョウシツ</t>
    </rPh>
    <phoneticPr fontId="8"/>
  </si>
  <si>
    <t>　　　　　　   　　　18歳の春を目指すクラブ</t>
    <rPh sb="14" eb="15">
      <t>サイ</t>
    </rPh>
    <rPh sb="16" eb="17">
      <t>ハル</t>
    </rPh>
    <rPh sb="18" eb="20">
      <t>メザ</t>
    </rPh>
    <phoneticPr fontId="8"/>
  </si>
  <si>
    <t>支援者養成講座　事業収入</t>
    <rPh sb="0" eb="3">
      <t>シエンシャ</t>
    </rPh>
    <rPh sb="3" eb="5">
      <t>ヨウセイ</t>
    </rPh>
    <rPh sb="5" eb="7">
      <t>コウザ</t>
    </rPh>
    <rPh sb="8" eb="10">
      <t>ジギョウ</t>
    </rPh>
    <rPh sb="10" eb="12">
      <t>シュウニュウ</t>
    </rPh>
    <phoneticPr fontId="4"/>
  </si>
  <si>
    <t>自立支援活動事業収入</t>
    <rPh sb="0" eb="2">
      <t>ジリツ</t>
    </rPh>
    <rPh sb="2" eb="4">
      <t>シエン</t>
    </rPh>
    <phoneticPr fontId="4"/>
  </si>
  <si>
    <t>　　　　　　　　　　　　ＡＡＯ活動</t>
    <rPh sb="15" eb="17">
      <t>カツドウ</t>
    </rPh>
    <phoneticPr fontId="8"/>
  </si>
  <si>
    <t>　　　　　　　　　　　　キッズルーム</t>
  </si>
  <si>
    <t>　　　　　　　　　　　　OHAの会</t>
    <rPh sb="16" eb="17">
      <t>カイ</t>
    </rPh>
    <phoneticPr fontId="8"/>
  </si>
  <si>
    <t>　　　　　　　　　　　　クリスマス会</t>
    <rPh sb="17" eb="18">
      <t>カイ</t>
    </rPh>
    <phoneticPr fontId="8"/>
  </si>
  <si>
    <t>自閉症のしおり事業収入</t>
    <rPh sb="0" eb="3">
      <t>ジ</t>
    </rPh>
    <rPh sb="7" eb="9">
      <t>ジギョウ</t>
    </rPh>
    <rPh sb="9" eb="11">
      <t>シュウニュウ</t>
    </rPh>
    <phoneticPr fontId="4"/>
  </si>
  <si>
    <t>自閉症啓蒙用図書販売収入</t>
    <rPh sb="0" eb="3">
      <t>ジ</t>
    </rPh>
    <rPh sb="3" eb="5">
      <t>ケイモウ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4"/>
  </si>
  <si>
    <t>4　その他収入</t>
    <rPh sb="2" eb="5">
      <t>ソノタ</t>
    </rPh>
    <rPh sb="5" eb="7">
      <t>シュウニュウ</t>
    </rPh>
    <phoneticPr fontId="8"/>
  </si>
  <si>
    <t>寄付金</t>
    <rPh sb="0" eb="3">
      <t>キフキン</t>
    </rPh>
    <phoneticPr fontId="8"/>
  </si>
  <si>
    <t>受取助成金</t>
    <rPh sb="0" eb="3">
      <t>ジョセイキン</t>
    </rPh>
    <phoneticPr fontId="8"/>
  </si>
  <si>
    <t>受取利息および雑収入</t>
    <rPh sb="0" eb="2">
      <t>ウケトリ</t>
    </rPh>
    <rPh sb="2" eb="4">
      <t>リソク</t>
    </rPh>
    <rPh sb="7" eb="8">
      <t>ザツ</t>
    </rPh>
    <rPh sb="8" eb="10">
      <t>シュウニュウ</t>
    </rPh>
    <phoneticPr fontId="4"/>
  </si>
  <si>
    <t>　　　　　　　　　　　　受取利息</t>
    <rPh sb="12" eb="14">
      <t>ウケトリ</t>
    </rPh>
    <rPh sb="14" eb="16">
      <t>リソク</t>
    </rPh>
    <phoneticPr fontId="8"/>
  </si>
  <si>
    <t>　　　　　　　　　　　　雑収入</t>
    <rPh sb="12" eb="15">
      <t>ザツシュウニュウ</t>
    </rPh>
    <phoneticPr fontId="8"/>
  </si>
  <si>
    <t>5　各教室事業収入</t>
    <rPh sb="2" eb="3">
      <t>カク</t>
    </rPh>
    <rPh sb="3" eb="5">
      <t>キョウシツ</t>
    </rPh>
    <rPh sb="5" eb="7">
      <t>ジギョウ</t>
    </rPh>
    <rPh sb="7" eb="9">
      <t>シュウニュウ</t>
    </rPh>
    <phoneticPr fontId="4"/>
  </si>
  <si>
    <t>水泳教室</t>
    <rPh sb="0" eb="2">
      <t>スイエイ</t>
    </rPh>
    <rPh sb="2" eb="4">
      <t>キョウシツ</t>
    </rPh>
    <phoneticPr fontId="8"/>
  </si>
  <si>
    <t>サッカークラブ</t>
  </si>
  <si>
    <t>体操教室</t>
    <rPh sb="0" eb="2">
      <t>タイソウ</t>
    </rPh>
    <rPh sb="2" eb="4">
      <t>キョウシツ</t>
    </rPh>
    <phoneticPr fontId="8"/>
  </si>
  <si>
    <t>6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</si>
  <si>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7　計画相談支援 エール１事業</t>
    <rPh sb="2" eb="4">
      <t>ケイカク</t>
    </rPh>
    <rPh sb="4" eb="6">
      <t>ソウダン</t>
    </rPh>
    <rPh sb="6" eb="8">
      <t>シエン</t>
    </rPh>
    <rPh sb="13" eb="15">
      <t>ジギョウ</t>
    </rPh>
    <phoneticPr fontId="8"/>
  </si>
  <si>
    <t>8　グループホーム ほっぷ１業務</t>
    <rPh sb="14" eb="16">
      <t>ギョウム</t>
    </rPh>
    <phoneticPr fontId="8"/>
  </si>
  <si>
    <t>　　当期収入合計 （Ａ)</t>
  </si>
  <si>
    <t>　　前期繰越金</t>
    <rPh sb="6" eb="7">
      <t>キン</t>
    </rPh>
    <phoneticPr fontId="4"/>
  </si>
  <si>
    <t>　　収入合計 （Ｂ）</t>
  </si>
  <si>
    <t>Ⅱ支出の部</t>
  </si>
  <si>
    <t>1　事業費</t>
  </si>
  <si>
    <t>自閉症講演会・総会事業</t>
    <rPh sb="7" eb="9">
      <t>ソウカイ</t>
    </rPh>
    <phoneticPr fontId="4"/>
  </si>
  <si>
    <t>　　　　　　　　　　　　  総会</t>
    <rPh sb="14" eb="16">
      <t>ソウカイ</t>
    </rPh>
    <phoneticPr fontId="4"/>
  </si>
  <si>
    <t>　　　　　　　　　　　　　講演会</t>
    <rPh sb="13" eb="15">
      <t>コウエン</t>
    </rPh>
    <rPh sb="15" eb="16">
      <t>カイ</t>
    </rPh>
    <phoneticPr fontId="4"/>
  </si>
  <si>
    <t>例会および勉強会事業</t>
  </si>
  <si>
    <t>　　　　　　　　　　　　　木工教室</t>
    <rPh sb="13" eb="15">
      <t>モッコウ</t>
    </rPh>
    <rPh sb="15" eb="17">
      <t>キョウシツ</t>
    </rPh>
    <phoneticPr fontId="4"/>
  </si>
  <si>
    <t>　　　　　　　　　　　　　さをり織り教室</t>
    <rPh sb="16" eb="17">
      <t>オ</t>
    </rPh>
    <rPh sb="18" eb="20">
      <t>キョウシツ</t>
    </rPh>
    <phoneticPr fontId="8"/>
  </si>
  <si>
    <t>　　　　　　　　　　　　　18歳の春をめざす</t>
    <rPh sb="15" eb="16">
      <t>サイ</t>
    </rPh>
    <rPh sb="17" eb="18">
      <t>ハル</t>
    </rPh>
    <phoneticPr fontId="8"/>
  </si>
  <si>
    <t>支援者養成講座</t>
    <rPh sb="0" eb="3">
      <t>シエンシャ</t>
    </rPh>
    <rPh sb="3" eb="5">
      <t>ヨウセイ</t>
    </rPh>
    <rPh sb="5" eb="7">
      <t>コウザ</t>
    </rPh>
    <phoneticPr fontId="4"/>
  </si>
  <si>
    <t>自立支援活動事業</t>
    <rPh sb="0" eb="2">
      <t>ジリツ</t>
    </rPh>
    <rPh sb="2" eb="4">
      <t>シエン</t>
    </rPh>
    <phoneticPr fontId="4"/>
  </si>
  <si>
    <t>　　　　　　　　　　　　　ＡＡＯ活動</t>
    <rPh sb="16" eb="18">
      <t>カツドウ</t>
    </rPh>
    <phoneticPr fontId="8"/>
  </si>
  <si>
    <t>　　　　　　　　　　　　　キッズルーム</t>
  </si>
  <si>
    <t>　　　　　　　　　　　　　OHAの会</t>
    <rPh sb="17" eb="18">
      <t>カイ</t>
    </rPh>
    <phoneticPr fontId="8"/>
  </si>
  <si>
    <t>　　　　　　　　　　　　　クリスマス会</t>
    <rPh sb="18" eb="19">
      <t>カイ</t>
    </rPh>
    <phoneticPr fontId="8"/>
  </si>
  <si>
    <t>広報活動事業　（会報作成・郵送料）</t>
  </si>
  <si>
    <t>　　　　　　　　　　　　　郵送料</t>
    <rPh sb="13" eb="15">
      <t>ユウソウ</t>
    </rPh>
    <rPh sb="15" eb="16">
      <t>リョウ</t>
    </rPh>
    <phoneticPr fontId="4"/>
  </si>
  <si>
    <t>　　　　　　　　　　　　　荷造り運賃</t>
    <rPh sb="13" eb="15">
      <t>ニヅク</t>
    </rPh>
    <rPh sb="16" eb="18">
      <t>ウンチン</t>
    </rPh>
    <phoneticPr fontId="4"/>
  </si>
  <si>
    <t>2　管理費</t>
  </si>
  <si>
    <t>事務局員人件費</t>
    <rPh sb="0" eb="3">
      <t>ジムキョク</t>
    </rPh>
    <rPh sb="3" eb="4">
      <t>イン</t>
    </rPh>
    <rPh sb="4" eb="7">
      <t>ジンケンヒ</t>
    </rPh>
    <phoneticPr fontId="4"/>
  </si>
  <si>
    <t>厚生費</t>
    <rPh sb="0" eb="3">
      <t>コウセイヒ</t>
    </rPh>
    <phoneticPr fontId="8"/>
  </si>
  <si>
    <t>社会保険料</t>
    <rPh sb="0" eb="2">
      <t>シャカイ</t>
    </rPh>
    <rPh sb="2" eb="5">
      <t>ホケンリョウ</t>
    </rPh>
    <phoneticPr fontId="8"/>
  </si>
  <si>
    <t>研修費</t>
    <rPh sb="0" eb="2">
      <t>ケンシュウ</t>
    </rPh>
    <rPh sb="2" eb="3">
      <t>ヒ</t>
    </rPh>
    <phoneticPr fontId="4"/>
  </si>
  <si>
    <t>会議費</t>
  </si>
  <si>
    <t>図書費</t>
    <rPh sb="0" eb="2">
      <t>トショ</t>
    </rPh>
    <rPh sb="2" eb="3">
      <t>ヒ</t>
    </rPh>
    <phoneticPr fontId="4"/>
  </si>
  <si>
    <t>交際費・贈答費・会食費</t>
    <rPh sb="0" eb="3">
      <t>コウサイヒ</t>
    </rPh>
    <rPh sb="4" eb="6">
      <t>ゾウトウ</t>
    </rPh>
    <rPh sb="6" eb="7">
      <t>ヒ</t>
    </rPh>
    <rPh sb="8" eb="10">
      <t>カイショク</t>
    </rPh>
    <rPh sb="10" eb="11">
      <t>ヒ</t>
    </rPh>
    <phoneticPr fontId="4"/>
  </si>
  <si>
    <t>旅費・交通費</t>
    <rPh sb="0" eb="2">
      <t>リョヒ</t>
    </rPh>
    <rPh sb="3" eb="6">
      <t>コウツウヒ</t>
    </rPh>
    <phoneticPr fontId="4"/>
  </si>
  <si>
    <t>補修費</t>
    <rPh sb="0" eb="2">
      <t>ホシュウ</t>
    </rPh>
    <rPh sb="2" eb="3">
      <t>ヒ</t>
    </rPh>
    <phoneticPr fontId="4"/>
  </si>
  <si>
    <t>消耗品費　　事務用品</t>
    <phoneticPr fontId="4"/>
  </si>
  <si>
    <t>　　　　　　　　 雑用品</t>
    <rPh sb="9" eb="10">
      <t>ザツ</t>
    </rPh>
    <rPh sb="10" eb="12">
      <t>ヨウヒン</t>
    </rPh>
    <phoneticPr fontId="8"/>
  </si>
  <si>
    <t>　　　　　　　　備品費</t>
    <rPh sb="8" eb="10">
      <t>ビヒン</t>
    </rPh>
    <rPh sb="10" eb="11">
      <t>ヒ</t>
    </rPh>
    <phoneticPr fontId="4"/>
  </si>
  <si>
    <t>電話料</t>
    <rPh sb="0" eb="2">
      <t>デンワ</t>
    </rPh>
    <rPh sb="2" eb="3">
      <t>リョウ</t>
    </rPh>
    <phoneticPr fontId="4"/>
  </si>
  <si>
    <t>車両費</t>
    <rPh sb="0" eb="2">
      <t>シャリョウ</t>
    </rPh>
    <rPh sb="2" eb="3">
      <t>ヒ</t>
    </rPh>
    <phoneticPr fontId="8"/>
  </si>
  <si>
    <t>支払報酬</t>
    <rPh sb="0" eb="2">
      <t>シハライ</t>
    </rPh>
    <rPh sb="2" eb="4">
      <t>ホウシュウ</t>
    </rPh>
    <phoneticPr fontId="4"/>
  </si>
  <si>
    <t>作業費</t>
    <rPh sb="0" eb="2">
      <t>サギョウ</t>
    </rPh>
    <rPh sb="2" eb="3">
      <t>ヒ</t>
    </rPh>
    <phoneticPr fontId="8"/>
  </si>
  <si>
    <t>機械賃借料</t>
    <rPh sb="0" eb="2">
      <t>キカイ</t>
    </rPh>
    <rPh sb="2" eb="5">
      <t>チンシャクリョウ</t>
    </rPh>
    <phoneticPr fontId="4"/>
  </si>
  <si>
    <t>手数料・雑費</t>
    <rPh sb="0" eb="3">
      <t>テスウリョウ</t>
    </rPh>
    <rPh sb="4" eb="6">
      <t>ザッピ</t>
    </rPh>
    <phoneticPr fontId="4"/>
  </si>
  <si>
    <t>家賃</t>
    <rPh sb="0" eb="1">
      <t>ヤ</t>
    </rPh>
    <rPh sb="1" eb="2">
      <t>チン</t>
    </rPh>
    <phoneticPr fontId="4"/>
  </si>
  <si>
    <t>保険料</t>
    <rPh sb="0" eb="3">
      <t>ホケンリョウ</t>
    </rPh>
    <phoneticPr fontId="8"/>
  </si>
  <si>
    <t>租税・公課</t>
    <rPh sb="0" eb="2">
      <t>ソゼイ</t>
    </rPh>
    <rPh sb="3" eb="5">
      <t>コウカ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</si>
  <si>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8"/>
  </si>
  <si>
    <t>支払利息</t>
    <rPh sb="0" eb="2">
      <t>シハライ</t>
    </rPh>
    <rPh sb="2" eb="4">
      <t>リソク</t>
    </rPh>
    <phoneticPr fontId="4"/>
  </si>
  <si>
    <t>3　予備費</t>
  </si>
  <si>
    <t>4　各教室事業</t>
    <rPh sb="2" eb="3">
      <t>カク</t>
    </rPh>
    <rPh sb="3" eb="5">
      <t>キョウシツ</t>
    </rPh>
    <rPh sb="5" eb="7">
      <t>ジギョウ</t>
    </rPh>
    <phoneticPr fontId="4"/>
  </si>
  <si>
    <t>　　　　　　　　　　　　　水泳教室</t>
    <rPh sb="13" eb="15">
      <t>スイエイ</t>
    </rPh>
    <rPh sb="15" eb="17">
      <t>キョウシツ</t>
    </rPh>
    <phoneticPr fontId="8"/>
  </si>
  <si>
    <t>　　　　　　　　　　　　　サッカークラブ</t>
  </si>
  <si>
    <t>5　児童発達支援・放課後等デイサービス事業</t>
    <rPh sb="2" eb="4">
      <t>ジドウ</t>
    </rPh>
    <rPh sb="4" eb="6">
      <t>ハッタツ</t>
    </rPh>
    <rPh sb="6" eb="8">
      <t>シエン</t>
    </rPh>
    <rPh sb="9" eb="12">
      <t>ホウカゴ</t>
    </rPh>
    <rPh sb="12" eb="13">
      <t>トウ</t>
    </rPh>
    <rPh sb="19" eb="21">
      <t>ジギョウ</t>
    </rPh>
    <phoneticPr fontId="8"/>
  </si>
  <si>
    <t>6　計画相談支援 エール １事業</t>
    <rPh sb="2" eb="4">
      <t>ケイカク</t>
    </rPh>
    <rPh sb="4" eb="6">
      <t>ソウダン</t>
    </rPh>
    <rPh sb="6" eb="8">
      <t>シエン</t>
    </rPh>
    <rPh sb="14" eb="16">
      <t>ジギョウ</t>
    </rPh>
    <phoneticPr fontId="8"/>
  </si>
  <si>
    <t>7　グループホーム ほっぷ １事業</t>
    <rPh sb="15" eb="17">
      <t>ジギョウ</t>
    </rPh>
    <phoneticPr fontId="8"/>
  </si>
  <si>
    <t>　　当期支出合計 （Ｃ）</t>
  </si>
  <si>
    <t>　　当期収支差額 （Ａ）-（Ｃ）</t>
  </si>
  <si>
    <t>　　次期繰越収支差額 （Ｂ）-（Ｃ）</t>
  </si>
  <si>
    <r>
      <t>　　　　　　　　令和元年度　活動計算書 事業別内訳　　　</t>
    </r>
    <r>
      <rPr>
        <sz val="12"/>
        <rFont val="ＭＳ Ｐゴシック"/>
        <family val="3"/>
        <charset val="128"/>
      </rPr>
      <t>平成３１年４月１日 ～　令和２年３月３１日　</t>
    </r>
    <r>
      <rPr>
        <sz val="14"/>
        <rFont val="ＭＳ Ｐゴシック"/>
        <family val="3"/>
        <charset val="128"/>
      </rPr>
      <t>　　　　</t>
    </r>
    <r>
      <rPr>
        <sz val="11"/>
        <color theme="1"/>
        <rFont val="游ゴシック"/>
        <family val="2"/>
        <charset val="128"/>
        <scheme val="minor"/>
      </rPr>
      <t>　特定非営利活動法人　岡山県自閉症児を育てる会</t>
    </r>
    <rPh sb="8" eb="10">
      <t>レイワ</t>
    </rPh>
    <rPh sb="10" eb="12">
      <t>ガンネン</t>
    </rPh>
    <rPh sb="14" eb="16">
      <t>カツドウ</t>
    </rPh>
    <rPh sb="16" eb="19">
      <t>ケイサンショ</t>
    </rPh>
    <rPh sb="20" eb="22">
      <t>ジギョウ</t>
    </rPh>
    <rPh sb="22" eb="23">
      <t>ベツ</t>
    </rPh>
    <rPh sb="23" eb="25">
      <t>ウチワケ</t>
    </rPh>
    <rPh sb="40" eb="42">
      <t>レイワ</t>
    </rPh>
    <phoneticPr fontId="4"/>
  </si>
  <si>
    <t>育てる会</t>
    <rPh sb="0" eb="1">
      <t>ソダ</t>
    </rPh>
    <rPh sb="3" eb="4">
      <t>カイ</t>
    </rPh>
    <phoneticPr fontId="8"/>
  </si>
  <si>
    <t>障害児通所支援事業</t>
    <rPh sb="0" eb="2">
      <t>ショウガイ</t>
    </rPh>
    <rPh sb="2" eb="3">
      <t>ジ</t>
    </rPh>
    <rPh sb="3" eb="5">
      <t>ツウショ</t>
    </rPh>
    <rPh sb="5" eb="7">
      <t>シエン</t>
    </rPh>
    <rPh sb="7" eb="9">
      <t>ジギョウ</t>
    </rPh>
    <phoneticPr fontId="8"/>
  </si>
  <si>
    <t>計画相談支援事業</t>
    <rPh sb="0" eb="2">
      <t>ケイカク</t>
    </rPh>
    <rPh sb="2" eb="4">
      <t>ソウダン</t>
    </rPh>
    <rPh sb="4" eb="6">
      <t>シエン</t>
    </rPh>
    <rPh sb="6" eb="8">
      <t>ジギョウ</t>
    </rPh>
    <phoneticPr fontId="8"/>
  </si>
  <si>
    <t>共同生活援助事業</t>
    <rPh sb="0" eb="2">
      <t>キョウドウ</t>
    </rPh>
    <rPh sb="2" eb="4">
      <t>セイカツ</t>
    </rPh>
    <rPh sb="4" eb="6">
      <t>エンジョ</t>
    </rPh>
    <rPh sb="6" eb="8">
      <t>ジギョウ</t>
    </rPh>
    <phoneticPr fontId="8"/>
  </si>
  <si>
    <t>本体事業</t>
    <rPh sb="0" eb="2">
      <t>ホンタイ</t>
    </rPh>
    <rPh sb="2" eb="4">
      <t>ジギョウ</t>
    </rPh>
    <phoneticPr fontId="4"/>
  </si>
  <si>
    <t>赤磐ぐんぐん</t>
    <rPh sb="0" eb="2">
      <t>アカイワ</t>
    </rPh>
    <phoneticPr fontId="8"/>
  </si>
  <si>
    <t>ぐんぐんキッズ</t>
    <phoneticPr fontId="8"/>
  </si>
  <si>
    <t>ぐんぐんぴっぴ</t>
    <phoneticPr fontId="8"/>
  </si>
  <si>
    <t>エール　１</t>
    <phoneticPr fontId="8"/>
  </si>
  <si>
    <t>ほっぷ　１</t>
    <phoneticPr fontId="8"/>
  </si>
  <si>
    <t>合計</t>
    <rPh sb="0" eb="2">
      <t>ゴウケイ</t>
    </rPh>
    <phoneticPr fontId="8"/>
  </si>
  <si>
    <t>１　会費・入会金収入</t>
    <phoneticPr fontId="8"/>
  </si>
  <si>
    <t>２　事業収入</t>
    <phoneticPr fontId="8"/>
  </si>
  <si>
    <t>支援者養成講座事業収入</t>
    <rPh sb="0" eb="3">
      <t>シエンシャ</t>
    </rPh>
    <rPh sb="3" eb="5">
      <t>ヨウセイ</t>
    </rPh>
    <rPh sb="5" eb="7">
      <t>コウザ</t>
    </rPh>
    <rPh sb="7" eb="9">
      <t>ジギョウ</t>
    </rPh>
    <rPh sb="9" eb="11">
      <t>シュウニュウ</t>
    </rPh>
    <phoneticPr fontId="4"/>
  </si>
  <si>
    <t>自立支援活動・各教室事業収入</t>
    <rPh sb="0" eb="2">
      <t>ジリツ</t>
    </rPh>
    <rPh sb="2" eb="4">
      <t>シエン</t>
    </rPh>
    <rPh sb="7" eb="8">
      <t>カク</t>
    </rPh>
    <rPh sb="8" eb="10">
      <t>キョウシツ</t>
    </rPh>
    <phoneticPr fontId="4"/>
  </si>
  <si>
    <t>自閉症啓発用図書販売収入</t>
    <rPh sb="0" eb="3">
      <t>ジ</t>
    </rPh>
    <rPh sb="3" eb="5">
      <t>ケイハツ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4"/>
  </si>
  <si>
    <t>福祉ｻービス事業収入</t>
    <rPh sb="0" eb="2">
      <t>フクシ</t>
    </rPh>
    <rPh sb="5" eb="7">
      <t>ジギョウ</t>
    </rPh>
    <rPh sb="7" eb="9">
      <t>シュウニュウ</t>
    </rPh>
    <phoneticPr fontId="8"/>
  </si>
  <si>
    <t>３　その他収入</t>
    <rPh sb="2" eb="5">
      <t>ソノタ</t>
    </rPh>
    <rPh sb="5" eb="7">
      <t>シュウニュウ</t>
    </rPh>
    <phoneticPr fontId="8"/>
  </si>
  <si>
    <t>受取助成金・受託費</t>
    <rPh sb="0" eb="2">
      <t>ウケトリ</t>
    </rPh>
    <rPh sb="2" eb="5">
      <t>ジョセイキン</t>
    </rPh>
    <rPh sb="6" eb="8">
      <t>ジュタク</t>
    </rPh>
    <rPh sb="8" eb="9">
      <t>ヒ</t>
    </rPh>
    <phoneticPr fontId="4"/>
  </si>
  <si>
    <t>1　事業費</t>
    <phoneticPr fontId="8"/>
  </si>
  <si>
    <t>自立支援活動・各教室事業</t>
    <rPh sb="0" eb="2">
      <t>ジリツ</t>
    </rPh>
    <rPh sb="2" eb="4">
      <t>シエン</t>
    </rPh>
    <rPh sb="7" eb="8">
      <t>カク</t>
    </rPh>
    <rPh sb="8" eb="10">
      <t>キョウシツ</t>
    </rPh>
    <phoneticPr fontId="4"/>
  </si>
  <si>
    <t>広報活動事業</t>
    <rPh sb="0" eb="1">
      <t>コウホウ</t>
    </rPh>
    <rPh sb="1" eb="3">
      <t>カツドウ</t>
    </rPh>
    <rPh sb="3" eb="5">
      <t>ジギョウ</t>
    </rPh>
    <phoneticPr fontId="8"/>
  </si>
  <si>
    <t>共同生活援助（GH）事業</t>
    <rPh sb="0" eb="1">
      <t>キョウドウ</t>
    </rPh>
    <rPh sb="1" eb="3">
      <t>セイカツ</t>
    </rPh>
    <rPh sb="4" eb="6">
      <t>エンジョ</t>
    </rPh>
    <rPh sb="9" eb="11">
      <t>ジギョウ</t>
    </rPh>
    <phoneticPr fontId="4"/>
  </si>
  <si>
    <t>障害児通所サービス事業</t>
    <rPh sb="0" eb="2">
      <t>ショウガイ</t>
    </rPh>
    <rPh sb="2" eb="3">
      <t>ジ</t>
    </rPh>
    <rPh sb="3" eb="5">
      <t>ツウショ</t>
    </rPh>
    <rPh sb="8" eb="10">
      <t>ジギョウ</t>
    </rPh>
    <phoneticPr fontId="8"/>
  </si>
  <si>
    <t>2　一般管理費</t>
    <rPh sb="2" eb="4">
      <t>イッパン</t>
    </rPh>
    <phoneticPr fontId="8"/>
  </si>
  <si>
    <t>　　　　人件費</t>
    <rPh sb="4" eb="7">
      <t>ジンケンヒ</t>
    </rPh>
    <phoneticPr fontId="8"/>
  </si>
  <si>
    <t>直接人件費</t>
    <rPh sb="0" eb="2">
      <t>チョクセツ</t>
    </rPh>
    <rPh sb="2" eb="5">
      <t>ジンケンヒ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</si>
  <si>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8"/>
  </si>
  <si>
    <t>研修費</t>
    <rPh sb="0" eb="2">
      <t>ケンシュウ</t>
    </rPh>
    <phoneticPr fontId="4"/>
  </si>
  <si>
    <t>　　　　総務費</t>
    <rPh sb="4" eb="7">
      <t>ソウムヒ</t>
    </rPh>
    <phoneticPr fontId="8"/>
  </si>
  <si>
    <t>　　　　宣伝費</t>
    <rPh sb="4" eb="7">
      <t>センデンヒ</t>
    </rPh>
    <phoneticPr fontId="8"/>
  </si>
  <si>
    <t>掲載・掲示・装飾費</t>
    <rPh sb="0" eb="2">
      <t>ケイサイ</t>
    </rPh>
    <rPh sb="3" eb="5">
      <t>ケイジ</t>
    </rPh>
    <rPh sb="6" eb="8">
      <t>ソウショク</t>
    </rPh>
    <rPh sb="8" eb="9">
      <t>ヒ</t>
    </rPh>
    <phoneticPr fontId="8"/>
  </si>
  <si>
    <t>　　　　庶務費</t>
    <rPh sb="4" eb="6">
      <t>ショム</t>
    </rPh>
    <rPh sb="6" eb="7">
      <t>ヒ</t>
    </rPh>
    <phoneticPr fontId="8"/>
  </si>
  <si>
    <t>補修費</t>
    <rPh sb="0" eb="2">
      <t>ホシュウ</t>
    </rPh>
    <rPh sb="2" eb="3">
      <t>ヒ</t>
    </rPh>
    <phoneticPr fontId="8"/>
  </si>
  <si>
    <t>消耗品費</t>
    <phoneticPr fontId="4"/>
  </si>
  <si>
    <t>備品費</t>
    <rPh sb="0" eb="1">
      <t>ビヒン</t>
    </rPh>
    <rPh sb="1" eb="2">
      <t>ヒ</t>
    </rPh>
    <phoneticPr fontId="8"/>
  </si>
  <si>
    <t>光熱費</t>
    <rPh sb="0" eb="3">
      <t>コウネツヒ</t>
    </rPh>
    <phoneticPr fontId="4"/>
  </si>
  <si>
    <t>電話・通信料</t>
    <rPh sb="0" eb="2">
      <t>デンワ</t>
    </rPh>
    <rPh sb="3" eb="5">
      <t>ツウシン</t>
    </rPh>
    <rPh sb="5" eb="6">
      <t>リョウ</t>
    </rPh>
    <phoneticPr fontId="4"/>
  </si>
  <si>
    <t>　　　　経理費</t>
    <rPh sb="4" eb="6">
      <t>ケイリ</t>
    </rPh>
    <rPh sb="6" eb="7">
      <t>ヒ</t>
    </rPh>
    <phoneticPr fontId="8"/>
  </si>
  <si>
    <t>地代家賃</t>
    <rPh sb="0" eb="1">
      <t>チダイ</t>
    </rPh>
    <rPh sb="1" eb="3">
      <t>ヤチン</t>
    </rPh>
    <phoneticPr fontId="4"/>
  </si>
  <si>
    <t>建設引当金繰入額</t>
    <rPh sb="0" eb="2">
      <t>ケンセツ</t>
    </rPh>
    <rPh sb="2" eb="4">
      <t>ヒキアテ</t>
    </rPh>
    <rPh sb="4" eb="5">
      <t>キン</t>
    </rPh>
    <rPh sb="5" eb="8">
      <t>クリイレガク</t>
    </rPh>
    <phoneticPr fontId="8"/>
  </si>
  <si>
    <t>　　　　支払利息</t>
    <rPh sb="4" eb="6">
      <t>シハライ</t>
    </rPh>
    <rPh sb="6" eb="8">
      <t>リソク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</si>
</sst>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indexed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38" fontId="1" fillId="0" borderId="0" xfId="1" applyFill="1" applyAlignment="1">
      <alignment horizontal="left" indent="1" shrinkToFit="1"/>
    </xf>
    <xf numFmtId="38" fontId="1" fillId="0" borderId="0" xfId="1" applyFill="1" applyBorder="1"/>
    <xf numFmtId="38" fontId="2" fillId="0" borderId="0" xfId="1" quotePrefix="1" applyFont="1" applyFill="1" applyBorder="1" applyAlignment="1">
      <alignment horizontal="left"/>
    </xf>
    <xf numFmtId="38" fontId="2" fillId="0" borderId="0" xfId="1" applyFont="1" applyFill="1" applyBorder="1"/>
    <xf numFmtId="38" fontId="1" fillId="0" borderId="0" xfId="1" applyFill="1"/>
    <xf numFmtId="38" fontId="1" fillId="0" borderId="0" xfId="1" applyFill="1" applyAlignment="1">
      <alignment shrinkToFit="1"/>
    </xf>
    <xf numFmtId="38" fontId="5" fillId="0" borderId="0" xfId="1" applyFont="1" applyFill="1" applyAlignment="1">
      <alignment shrinkToFit="1"/>
    </xf>
    <xf numFmtId="176" fontId="5" fillId="0" borderId="0" xfId="1" applyNumberFormat="1" applyFont="1" applyFill="1" applyAlignment="1">
      <alignment shrinkToFit="1"/>
    </xf>
    <xf numFmtId="38" fontId="5" fillId="0" borderId="0" xfId="1" applyFont="1" applyFill="1" applyAlignment="1">
      <alignment horizontal="right"/>
    </xf>
    <xf numFmtId="38" fontId="5" fillId="0" borderId="0" xfId="1" applyFont="1" applyFill="1" applyBorder="1"/>
    <xf numFmtId="38" fontId="5" fillId="0" borderId="0" xfId="1" quotePrefix="1" applyFont="1" applyFill="1" applyBorder="1" applyAlignment="1">
      <alignment horizontal="left"/>
    </xf>
    <xf numFmtId="38" fontId="5" fillId="0" borderId="0" xfId="1" applyFont="1" applyFill="1"/>
    <xf numFmtId="38" fontId="5" fillId="0" borderId="0" xfId="1" quotePrefix="1" applyFont="1" applyFill="1" applyAlignment="1">
      <alignment horizontal="left" shrinkToFit="1"/>
    </xf>
    <xf numFmtId="176" fontId="5" fillId="0" borderId="0" xfId="1" quotePrefix="1" applyNumberFormat="1" applyFont="1" applyFill="1" applyAlignment="1">
      <alignment horizontal="left" shrinkToFit="1"/>
    </xf>
    <xf numFmtId="38" fontId="6" fillId="0" borderId="0" xfId="1" quotePrefix="1" applyFont="1" applyFill="1" applyAlignment="1">
      <alignment horizontal="left"/>
    </xf>
    <xf numFmtId="176" fontId="7" fillId="0" borderId="0" xfId="1" quotePrefix="1" applyNumberFormat="1" applyFont="1" applyFill="1" applyAlignment="1">
      <alignment horizontal="left" shrinkToFit="1"/>
    </xf>
    <xf numFmtId="38" fontId="5" fillId="0" borderId="1" xfId="1" applyFont="1" applyFill="1" applyBorder="1"/>
    <xf numFmtId="38" fontId="5" fillId="0" borderId="2" xfId="1" applyFont="1" applyFill="1" applyBorder="1"/>
    <xf numFmtId="38" fontId="5" fillId="0" borderId="2" xfId="1" applyFont="1" applyFill="1" applyBorder="1" applyAlignment="1">
      <alignment shrinkToFit="1"/>
    </xf>
    <xf numFmtId="38" fontId="5" fillId="0" borderId="3" xfId="1" applyFont="1" applyFill="1" applyBorder="1" applyAlignment="1">
      <alignment shrinkToFit="1"/>
    </xf>
    <xf numFmtId="38" fontId="5" fillId="0" borderId="4" xfId="1" applyFont="1" applyFill="1" applyBorder="1" applyAlignment="1">
      <alignment shrinkToFit="1"/>
    </xf>
    <xf numFmtId="176" fontId="5" fillId="0" borderId="5" xfId="1" applyNumberFormat="1" applyFont="1" applyFill="1" applyBorder="1" applyAlignment="1">
      <alignment shrinkToFit="1"/>
    </xf>
    <xf numFmtId="38" fontId="1" fillId="0" borderId="6" xfId="1" applyFill="1" applyBorder="1"/>
    <xf numFmtId="38" fontId="1" fillId="0" borderId="7" xfId="1" applyFill="1" applyBorder="1"/>
    <xf numFmtId="38" fontId="1" fillId="0" borderId="7" xfId="1" quotePrefix="1" applyFont="1" applyFill="1" applyBorder="1" applyAlignment="1">
      <alignment horizontal="left" shrinkToFit="1"/>
    </xf>
    <xf numFmtId="176" fontId="9" fillId="0" borderId="8" xfId="1" applyNumberFormat="1" applyFont="1" applyFill="1" applyBorder="1" applyAlignment="1">
      <alignment horizontal="center" shrinkToFit="1"/>
    </xf>
    <xf numFmtId="38" fontId="10" fillId="0" borderId="9" xfId="1" applyFont="1" applyFill="1" applyBorder="1" applyAlignment="1">
      <alignment horizontal="center" shrinkToFit="1"/>
    </xf>
    <xf numFmtId="176" fontId="5" fillId="0" borderId="10" xfId="1" applyNumberFormat="1" applyFont="1" applyFill="1" applyBorder="1" applyAlignment="1">
      <alignment horizontal="center" shrinkToFit="1"/>
    </xf>
    <xf numFmtId="38" fontId="1" fillId="0" borderId="0" xfId="1" quotePrefix="1" applyFont="1" applyFill="1" applyBorder="1" applyAlignment="1">
      <alignment horizontal="left"/>
    </xf>
    <xf numFmtId="38" fontId="1" fillId="0" borderId="1" xfId="1" applyFont="1" applyFill="1" applyBorder="1"/>
    <xf numFmtId="38" fontId="1" fillId="0" borderId="2" xfId="1" applyFill="1" applyBorder="1"/>
    <xf numFmtId="38" fontId="1" fillId="0" borderId="2" xfId="1" applyFill="1" applyBorder="1" applyAlignment="1">
      <alignment shrinkToFit="1"/>
    </xf>
    <xf numFmtId="38" fontId="9" fillId="0" borderId="1" xfId="1" applyFont="1" applyFill="1" applyBorder="1" applyAlignment="1">
      <alignment shrinkToFit="1"/>
    </xf>
    <xf numFmtId="38" fontId="5" fillId="0" borderId="11" xfId="1" applyFont="1" applyFill="1" applyBorder="1" applyAlignment="1">
      <alignment shrinkToFit="1"/>
    </xf>
    <xf numFmtId="38" fontId="5" fillId="0" borderId="12" xfId="1" applyFont="1" applyFill="1" applyBorder="1" applyAlignment="1">
      <alignment shrinkToFit="1"/>
    </xf>
    <xf numFmtId="38" fontId="1" fillId="0" borderId="0" xfId="1" applyFont="1" applyFill="1" applyBorder="1"/>
    <xf numFmtId="38" fontId="5" fillId="0" borderId="13" xfId="1" applyFont="1" applyFill="1" applyBorder="1"/>
    <xf numFmtId="38" fontId="5" fillId="0" borderId="14" xfId="1" applyFont="1" applyFill="1" applyBorder="1"/>
    <xf numFmtId="38" fontId="5" fillId="0" borderId="14" xfId="1" applyFont="1" applyFill="1" applyBorder="1" applyAlignment="1">
      <alignment shrinkToFit="1"/>
    </xf>
    <xf numFmtId="3" fontId="9" fillId="0" borderId="13" xfId="1" applyNumberFormat="1" applyFont="1" applyFill="1" applyBorder="1" applyAlignment="1">
      <alignment shrinkToFit="1"/>
    </xf>
    <xf numFmtId="3" fontId="1" fillId="0" borderId="15" xfId="1" applyNumberFormat="1" applyFont="1" applyFill="1" applyBorder="1" applyAlignment="1">
      <alignment shrinkToFit="1"/>
    </xf>
    <xf numFmtId="3" fontId="1" fillId="0" borderId="16" xfId="1" applyNumberFormat="1" applyFont="1" applyFill="1" applyBorder="1" applyAlignment="1">
      <alignment shrinkToFit="1"/>
    </xf>
    <xf numFmtId="38" fontId="5" fillId="0" borderId="17" xfId="1" applyFont="1" applyFill="1" applyBorder="1"/>
    <xf numFmtId="38" fontId="5" fillId="0" borderId="18" xfId="1" applyFont="1" applyFill="1" applyBorder="1"/>
    <xf numFmtId="38" fontId="5" fillId="0" borderId="18" xfId="1" applyFont="1" applyFill="1" applyBorder="1" applyAlignment="1">
      <alignment shrinkToFit="1"/>
    </xf>
    <xf numFmtId="3" fontId="9" fillId="0" borderId="17" xfId="1" quotePrefix="1" applyNumberFormat="1" applyFont="1" applyFill="1" applyBorder="1" applyAlignment="1">
      <alignment horizontal="left" shrinkToFit="1"/>
    </xf>
    <xf numFmtId="3" fontId="1" fillId="0" borderId="19" xfId="1" quotePrefix="1" applyNumberFormat="1" applyFont="1" applyFill="1" applyBorder="1" applyAlignment="1">
      <alignment horizontal="left" shrinkToFit="1"/>
    </xf>
    <xf numFmtId="3" fontId="1" fillId="0" borderId="20" xfId="1" quotePrefix="1" applyNumberFormat="1" applyFont="1" applyFill="1" applyBorder="1" applyAlignment="1">
      <alignment horizontal="left" shrinkToFit="1"/>
    </xf>
    <xf numFmtId="38" fontId="5" fillId="0" borderId="18" xfId="1" quotePrefix="1" applyFont="1" applyFill="1" applyBorder="1" applyAlignment="1">
      <alignment horizontal="left" shrinkToFit="1"/>
    </xf>
    <xf numFmtId="3" fontId="9" fillId="0" borderId="17" xfId="1" applyNumberFormat="1" applyFont="1" applyFill="1" applyBorder="1" applyAlignment="1">
      <alignment shrinkToFit="1"/>
    </xf>
    <xf numFmtId="3" fontId="1" fillId="0" borderId="19" xfId="1" applyNumberFormat="1" applyFont="1" applyFill="1" applyBorder="1" applyAlignment="1">
      <alignment shrinkToFit="1"/>
    </xf>
    <xf numFmtId="3" fontId="1" fillId="0" borderId="20" xfId="1" applyNumberFormat="1" applyFont="1" applyFill="1" applyBorder="1" applyAlignment="1">
      <alignment shrinkToFit="1"/>
    </xf>
    <xf numFmtId="38" fontId="1" fillId="0" borderId="0" xfId="1" applyFont="1" applyFill="1" applyAlignment="1">
      <alignment horizontal="left" indent="1" shrinkToFit="1"/>
    </xf>
    <xf numFmtId="38" fontId="5" fillId="0" borderId="18" xfId="1" quotePrefix="1" applyFont="1" applyFill="1" applyBorder="1" applyAlignment="1">
      <alignment horizontal="left"/>
    </xf>
    <xf numFmtId="38" fontId="1" fillId="0" borderId="0" xfId="1" quotePrefix="1" applyFont="1" applyFill="1" applyAlignment="1">
      <alignment horizontal="left" indent="1" shrinkToFit="1"/>
    </xf>
    <xf numFmtId="38" fontId="0" fillId="0" borderId="0" xfId="1" applyFont="1" applyFill="1" applyAlignment="1">
      <alignment horizontal="left" indent="1" shrinkToFit="1"/>
    </xf>
    <xf numFmtId="38" fontId="5" fillId="0" borderId="18" xfId="1" applyFont="1" applyFill="1" applyBorder="1" applyAlignment="1">
      <alignment horizontal="left" indent="7" shrinkToFit="1"/>
    </xf>
    <xf numFmtId="38" fontId="1" fillId="0" borderId="0" xfId="1" quotePrefix="1" applyFont="1" applyFill="1" applyBorder="1" applyAlignment="1"/>
    <xf numFmtId="38" fontId="5" fillId="0" borderId="18" xfId="1" applyFont="1" applyFill="1" applyBorder="1" applyAlignment="1">
      <alignment horizontal="left" shrinkToFit="1"/>
    </xf>
    <xf numFmtId="38" fontId="5" fillId="0" borderId="18" xfId="1" quotePrefix="1" applyFont="1" applyFill="1" applyBorder="1"/>
    <xf numFmtId="38" fontId="5" fillId="0" borderId="21" xfId="1" applyFont="1" applyFill="1" applyBorder="1"/>
    <xf numFmtId="38" fontId="5" fillId="0" borderId="22" xfId="1" applyFont="1" applyFill="1" applyBorder="1"/>
    <xf numFmtId="38" fontId="5" fillId="0" borderId="22" xfId="1" applyFont="1" applyFill="1" applyBorder="1" applyAlignment="1">
      <alignment horizontal="left" indent="7" shrinkToFit="1"/>
    </xf>
    <xf numFmtId="3" fontId="9" fillId="0" borderId="21" xfId="1" applyNumberFormat="1" applyFont="1" applyFill="1" applyBorder="1" applyAlignment="1">
      <alignment shrinkToFit="1"/>
    </xf>
    <xf numFmtId="3" fontId="1" fillId="0" borderId="23" xfId="1" applyNumberFormat="1" applyFont="1" applyFill="1" applyBorder="1" applyAlignment="1">
      <alignment shrinkToFit="1"/>
    </xf>
    <xf numFmtId="38" fontId="5" fillId="0" borderId="24" xfId="1" applyFont="1" applyFill="1" applyBorder="1"/>
    <xf numFmtId="38" fontId="5" fillId="0" borderId="25" xfId="1" applyFont="1" applyFill="1" applyBorder="1"/>
    <xf numFmtId="38" fontId="5" fillId="0" borderId="25" xfId="1" quotePrefix="1" applyFont="1" applyFill="1" applyBorder="1" applyAlignment="1">
      <alignment horizontal="left" shrinkToFit="1"/>
    </xf>
    <xf numFmtId="3" fontId="11" fillId="0" borderId="24" xfId="1" applyNumberFormat="1" applyFont="1" applyFill="1" applyBorder="1" applyAlignment="1">
      <alignment shrinkToFit="1"/>
    </xf>
    <xf numFmtId="3" fontId="2" fillId="0" borderId="26" xfId="1" applyNumberFormat="1" applyFont="1" applyFill="1" applyBorder="1" applyAlignment="1">
      <alignment shrinkToFit="1"/>
    </xf>
    <xf numFmtId="3" fontId="2" fillId="0" borderId="27" xfId="1" applyNumberFormat="1" applyFont="1" applyFill="1" applyBorder="1" applyAlignment="1">
      <alignment shrinkToFit="1"/>
    </xf>
    <xf numFmtId="38" fontId="1" fillId="0" borderId="0" xfId="1" applyFont="1" applyFill="1" applyBorder="1" applyAlignment="1">
      <alignment horizontal="left" indent="1" shrinkToFit="1"/>
    </xf>
    <xf numFmtId="38" fontId="1" fillId="0" borderId="0" xfId="1" applyFill="1" applyBorder="1" applyAlignment="1">
      <alignment horizontal="left" indent="1" shrinkToFit="1"/>
    </xf>
    <xf numFmtId="38" fontId="5" fillId="0" borderId="28" xfId="1" applyFont="1" applyFill="1" applyBorder="1"/>
    <xf numFmtId="38" fontId="5" fillId="0" borderId="29" xfId="1" applyFont="1" applyFill="1" applyBorder="1"/>
    <xf numFmtId="38" fontId="5" fillId="0" borderId="29" xfId="1" quotePrefix="1" applyFont="1" applyFill="1" applyBorder="1" applyAlignment="1">
      <alignment horizontal="left" shrinkToFit="1"/>
    </xf>
    <xf numFmtId="3" fontId="11" fillId="0" borderId="28" xfId="1" applyNumberFormat="1" applyFont="1" applyFill="1" applyBorder="1" applyAlignment="1">
      <alignment shrinkToFit="1"/>
    </xf>
    <xf numFmtId="3" fontId="2" fillId="0" borderId="30" xfId="1" applyNumberFormat="1" applyFont="1" applyFill="1" applyBorder="1" applyAlignment="1">
      <alignment shrinkToFit="1"/>
    </xf>
    <xf numFmtId="3" fontId="2" fillId="0" borderId="31" xfId="1" applyNumberFormat="1" applyFont="1" applyFill="1" applyBorder="1" applyAlignment="1">
      <alignment shrinkToFit="1"/>
    </xf>
    <xf numFmtId="38" fontId="5" fillId="0" borderId="2" xfId="1" quotePrefix="1" applyFont="1" applyFill="1" applyBorder="1" applyAlignment="1">
      <alignment horizontal="left" shrinkToFit="1"/>
    </xf>
    <xf numFmtId="3" fontId="12" fillId="0" borderId="2" xfId="1" applyNumberFormat="1" applyFont="1" applyFill="1" applyBorder="1" applyAlignment="1">
      <alignment shrinkToFit="1"/>
    </xf>
    <xf numFmtId="3" fontId="6" fillId="0" borderId="2" xfId="1" applyNumberFormat="1" applyFont="1" applyFill="1" applyBorder="1" applyAlignment="1">
      <alignment shrinkToFit="1"/>
    </xf>
    <xf numFmtId="3" fontId="2" fillId="0" borderId="2" xfId="1" applyNumberFormat="1" applyFont="1" applyFill="1" applyBorder="1" applyAlignment="1">
      <alignment shrinkToFit="1"/>
    </xf>
    <xf numFmtId="38" fontId="5" fillId="0" borderId="0" xfId="1" quotePrefix="1" applyFont="1" applyFill="1" applyBorder="1" applyAlignment="1">
      <alignment horizontal="left" shrinkToFit="1"/>
    </xf>
    <xf numFmtId="3" fontId="12" fillId="0" borderId="0" xfId="1" applyNumberFormat="1" applyFont="1" applyFill="1" applyBorder="1" applyAlignment="1">
      <alignment shrinkToFit="1"/>
    </xf>
    <xf numFmtId="3" fontId="6" fillId="0" borderId="0" xfId="1" applyNumberFormat="1" applyFont="1" applyFill="1" applyBorder="1" applyAlignment="1">
      <alignment shrinkToFit="1"/>
    </xf>
    <xf numFmtId="3" fontId="2" fillId="0" borderId="0" xfId="1" applyNumberFormat="1" applyFont="1" applyFill="1" applyBorder="1" applyAlignment="1">
      <alignment shrinkToFit="1"/>
    </xf>
    <xf numFmtId="38" fontId="5" fillId="0" borderId="7" xfId="1" applyFont="1" applyFill="1" applyBorder="1"/>
    <xf numFmtId="38" fontId="5" fillId="0" borderId="7" xfId="1" applyFont="1" applyFill="1" applyBorder="1" applyAlignment="1">
      <alignment horizontal="left" shrinkToFit="1"/>
    </xf>
    <xf numFmtId="3" fontId="9" fillId="0" borderId="7" xfId="1" applyNumberFormat="1" applyFont="1" applyFill="1" applyBorder="1" applyAlignment="1">
      <alignment shrinkToFit="1"/>
    </xf>
    <xf numFmtId="38" fontId="13" fillId="0" borderId="7" xfId="1" applyFont="1" applyFill="1" applyBorder="1" applyAlignment="1">
      <alignment shrinkToFit="1"/>
    </xf>
    <xf numFmtId="3" fontId="5" fillId="0" borderId="7" xfId="1" applyNumberFormat="1" applyFont="1" applyFill="1" applyBorder="1" applyAlignment="1">
      <alignment shrinkToFit="1"/>
    </xf>
    <xf numFmtId="38" fontId="1" fillId="0" borderId="0" xfId="1" quotePrefix="1" applyFont="1" applyFill="1" applyBorder="1" applyAlignment="1">
      <alignment horizontal="left" indent="1" shrinkToFit="1"/>
    </xf>
    <xf numFmtId="38" fontId="1" fillId="0" borderId="32" xfId="1" applyFill="1" applyBorder="1"/>
    <xf numFmtId="38" fontId="1" fillId="0" borderId="33" xfId="1" applyFill="1" applyBorder="1"/>
    <xf numFmtId="38" fontId="1" fillId="0" borderId="33" xfId="1" quotePrefix="1" applyFont="1" applyFill="1" applyBorder="1" applyAlignment="1">
      <alignment horizontal="left" vertical="center" shrinkToFit="1"/>
    </xf>
    <xf numFmtId="176" fontId="9" fillId="0" borderId="34" xfId="1" applyNumberFormat="1" applyFont="1" applyFill="1" applyBorder="1" applyAlignment="1">
      <alignment horizontal="center" shrinkToFit="1"/>
    </xf>
    <xf numFmtId="38" fontId="10" fillId="0" borderId="35" xfId="1" applyFont="1" applyFill="1" applyBorder="1" applyAlignment="1">
      <alignment horizontal="center" shrinkToFit="1"/>
    </xf>
    <xf numFmtId="176" fontId="5" fillId="0" borderId="36" xfId="1" applyNumberFormat="1" applyFont="1" applyFill="1" applyBorder="1" applyAlignment="1">
      <alignment horizontal="center" shrinkToFit="1"/>
    </xf>
    <xf numFmtId="38" fontId="1" fillId="0" borderId="37" xfId="1" applyFont="1" applyFill="1" applyBorder="1"/>
    <xf numFmtId="38" fontId="1" fillId="0" borderId="0" xfId="1" applyFont="1" applyFill="1" applyBorder="1" applyAlignment="1">
      <alignment shrinkToFit="1"/>
    </xf>
    <xf numFmtId="38" fontId="9" fillId="0" borderId="38" xfId="1" applyFont="1" applyFill="1" applyBorder="1" applyAlignment="1">
      <alignment shrinkToFit="1"/>
    </xf>
    <xf numFmtId="38" fontId="1" fillId="0" borderId="39" xfId="1" applyFont="1" applyFill="1" applyBorder="1" applyAlignment="1">
      <alignment shrinkToFit="1"/>
    </xf>
    <xf numFmtId="38" fontId="5" fillId="0" borderId="40" xfId="1" applyFont="1" applyFill="1" applyBorder="1" applyAlignment="1">
      <alignment shrinkToFit="1"/>
    </xf>
    <xf numFmtId="38" fontId="9" fillId="0" borderId="41" xfId="1" applyFont="1" applyFill="1" applyBorder="1" applyAlignment="1">
      <alignment shrinkToFit="1"/>
    </xf>
    <xf numFmtId="38" fontId="1" fillId="0" borderId="15" xfId="1" applyFont="1" applyFill="1" applyBorder="1" applyAlignment="1">
      <alignment shrinkToFit="1"/>
    </xf>
    <xf numFmtId="38" fontId="5" fillId="0" borderId="42" xfId="1" applyFont="1" applyFill="1" applyBorder="1" applyAlignment="1">
      <alignment shrinkToFit="1"/>
    </xf>
    <xf numFmtId="3" fontId="9" fillId="0" borderId="43" xfId="1" applyNumberFormat="1" applyFont="1" applyFill="1" applyBorder="1" applyAlignment="1">
      <alignment shrinkToFit="1"/>
    </xf>
    <xf numFmtId="3" fontId="5" fillId="0" borderId="44" xfId="1" applyNumberFormat="1" applyFont="1" applyFill="1" applyBorder="1" applyAlignment="1">
      <alignment shrinkToFit="1"/>
    </xf>
    <xf numFmtId="3" fontId="1" fillId="0" borderId="44" xfId="1" applyNumberFormat="1" applyFont="1" applyFill="1" applyBorder="1" applyAlignment="1">
      <alignment shrinkToFit="1"/>
    </xf>
    <xf numFmtId="38" fontId="5" fillId="0" borderId="14" xfId="1" quotePrefix="1" applyFont="1" applyFill="1" applyBorder="1" applyAlignment="1">
      <alignment horizontal="left" shrinkToFit="1"/>
    </xf>
    <xf numFmtId="3" fontId="5" fillId="0" borderId="0" xfId="1" quotePrefix="1" applyNumberFormat="1" applyFont="1" applyFill="1" applyBorder="1" applyAlignment="1">
      <alignment horizontal="left" indent="1" shrinkToFit="1"/>
    </xf>
    <xf numFmtId="3" fontId="5" fillId="0" borderId="0" xfId="1" applyNumberFormat="1" applyFont="1" applyFill="1" applyBorder="1" applyAlignment="1">
      <alignment horizontal="left" indent="1" shrinkToFit="1"/>
    </xf>
    <xf numFmtId="3" fontId="0" fillId="0" borderId="19" xfId="1" applyNumberFormat="1" applyFont="1" applyFill="1" applyBorder="1" applyAlignment="1">
      <alignment shrinkToFit="1"/>
    </xf>
    <xf numFmtId="38" fontId="5" fillId="0" borderId="22" xfId="1" quotePrefix="1" applyFont="1" applyFill="1" applyBorder="1"/>
    <xf numFmtId="38" fontId="5" fillId="0" borderId="22" xfId="1" quotePrefix="1" applyFont="1" applyFill="1" applyBorder="1" applyAlignment="1">
      <alignment horizontal="left" shrinkToFit="1"/>
    </xf>
    <xf numFmtId="3" fontId="9" fillId="0" borderId="45" xfId="1" applyNumberFormat="1" applyFont="1" applyFill="1" applyBorder="1" applyAlignment="1">
      <alignment shrinkToFit="1"/>
    </xf>
    <xf numFmtId="3" fontId="1" fillId="0" borderId="46" xfId="1" applyNumberFormat="1" applyFont="1" applyFill="1" applyBorder="1" applyAlignment="1">
      <alignment shrinkToFit="1"/>
    </xf>
    <xf numFmtId="3" fontId="11" fillId="0" borderId="47" xfId="1" applyNumberFormat="1" applyFont="1" applyFill="1" applyBorder="1" applyAlignment="1">
      <alignment shrinkToFit="1"/>
    </xf>
    <xf numFmtId="3" fontId="2" fillId="0" borderId="48" xfId="1" applyNumberFormat="1" applyFont="1" applyFill="1" applyBorder="1" applyAlignment="1">
      <alignment shrinkToFit="1"/>
    </xf>
    <xf numFmtId="38" fontId="5" fillId="0" borderId="6" xfId="1" applyFont="1" applyFill="1" applyBorder="1"/>
    <xf numFmtId="38" fontId="5" fillId="0" borderId="7" xfId="1" quotePrefix="1" applyFont="1" applyFill="1" applyBorder="1" applyAlignment="1">
      <alignment horizontal="left" shrinkToFit="1"/>
    </xf>
    <xf numFmtId="38" fontId="11" fillId="0" borderId="49" xfId="1" applyFont="1" applyFill="1" applyBorder="1" applyAlignment="1">
      <alignment shrinkToFit="1"/>
    </xf>
    <xf numFmtId="38" fontId="2" fillId="0" borderId="50" xfId="1" applyFont="1" applyFill="1" applyBorder="1" applyAlignment="1">
      <alignment shrinkToFit="1"/>
    </xf>
    <xf numFmtId="38" fontId="14" fillId="0" borderId="51" xfId="1" applyFont="1" applyFill="1" applyBorder="1" applyAlignment="1">
      <alignment shrinkToFit="1"/>
    </xf>
    <xf numFmtId="38" fontId="2" fillId="0" borderId="0" xfId="1" quotePrefix="1" applyFont="1" applyFill="1" applyAlignment="1">
      <alignment horizontal="center"/>
    </xf>
    <xf numFmtId="38" fontId="5" fillId="0" borderId="0" xfId="1" applyFont="1" applyFill="1" applyAlignment="1">
      <alignment horizontal="right"/>
    </xf>
    <xf numFmtId="38" fontId="5" fillId="0" borderId="37" xfId="1" applyFont="1" applyFill="1" applyBorder="1"/>
    <xf numFmtId="38" fontId="5" fillId="0" borderId="0" xfId="1" applyFont="1" applyFill="1" applyBorder="1" applyAlignment="1">
      <alignment shrinkToFit="1"/>
    </xf>
    <xf numFmtId="38" fontId="5" fillId="0" borderId="52" xfId="1" applyFont="1" applyFill="1" applyBorder="1" applyAlignment="1">
      <alignment horizontal="center" shrinkToFit="1"/>
    </xf>
    <xf numFmtId="38" fontId="5" fillId="0" borderId="53" xfId="1" applyFont="1" applyFill="1" applyBorder="1" applyAlignment="1"/>
    <xf numFmtId="38" fontId="5" fillId="0" borderId="54" xfId="1" applyFont="1" applyFill="1" applyBorder="1" applyAlignment="1">
      <alignment shrinkToFit="1"/>
    </xf>
    <xf numFmtId="38" fontId="5" fillId="0" borderId="26" xfId="1" applyFont="1" applyFill="1" applyBorder="1" applyAlignment="1">
      <alignment horizontal="center" shrinkToFit="1"/>
    </xf>
    <xf numFmtId="38" fontId="5" fillId="0" borderId="55" xfId="1" applyFont="1" applyFill="1" applyBorder="1" applyAlignment="1">
      <alignment shrinkToFit="1"/>
    </xf>
    <xf numFmtId="176" fontId="5" fillId="0" borderId="49" xfId="1" applyNumberFormat="1" applyFont="1" applyFill="1" applyBorder="1" applyAlignment="1">
      <alignment horizontal="center" shrinkToFit="1"/>
    </xf>
    <xf numFmtId="38" fontId="5" fillId="0" borderId="9" xfId="1" applyFont="1" applyFill="1" applyBorder="1" applyAlignment="1">
      <alignment horizontal="center" shrinkToFit="1"/>
    </xf>
    <xf numFmtId="38" fontId="5" fillId="0" borderId="30" xfId="1" applyFont="1" applyFill="1" applyBorder="1" applyAlignment="1">
      <alignment horizontal="center" shrinkToFit="1"/>
    </xf>
    <xf numFmtId="38" fontId="5" fillId="0" borderId="51" xfId="1" applyFont="1" applyFill="1" applyBorder="1" applyAlignment="1">
      <alignment horizontal="center" shrinkToFit="1"/>
    </xf>
    <xf numFmtId="38" fontId="1" fillId="0" borderId="1" xfId="1" applyFont="1" applyFill="1" applyBorder="1" applyAlignment="1">
      <alignment shrinkToFit="1"/>
    </xf>
    <xf numFmtId="3" fontId="1" fillId="0" borderId="17" xfId="1" quotePrefix="1" applyNumberFormat="1" applyFont="1" applyFill="1" applyBorder="1" applyAlignment="1">
      <alignment horizontal="right" shrinkToFit="1"/>
    </xf>
    <xf numFmtId="3" fontId="1" fillId="0" borderId="19" xfId="1" quotePrefix="1" applyNumberFormat="1" applyFont="1" applyFill="1" applyBorder="1" applyAlignment="1">
      <alignment horizontal="right" shrinkToFit="1"/>
    </xf>
    <xf numFmtId="3" fontId="1" fillId="0" borderId="20" xfId="1" quotePrefix="1" applyNumberFormat="1" applyFont="1" applyFill="1" applyBorder="1" applyAlignment="1">
      <alignment horizontal="right" shrinkToFit="1"/>
    </xf>
    <xf numFmtId="3" fontId="1" fillId="0" borderId="17" xfId="1" applyNumberFormat="1" applyFont="1" applyFill="1" applyBorder="1" applyAlignment="1">
      <alignment shrinkToFit="1"/>
    </xf>
    <xf numFmtId="38" fontId="5" fillId="0" borderId="56" xfId="1" applyFont="1" applyFill="1" applyBorder="1"/>
    <xf numFmtId="38" fontId="5" fillId="0" borderId="57" xfId="1" applyFont="1" applyFill="1" applyBorder="1"/>
    <xf numFmtId="38" fontId="5" fillId="0" borderId="57" xfId="1" quotePrefix="1" applyFont="1" applyFill="1" applyBorder="1" applyAlignment="1">
      <alignment horizontal="left" shrinkToFit="1"/>
    </xf>
    <xf numFmtId="3" fontId="1" fillId="0" borderId="56" xfId="1" applyNumberFormat="1" applyFont="1" applyFill="1" applyBorder="1" applyAlignment="1">
      <alignment shrinkToFit="1"/>
    </xf>
    <xf numFmtId="3" fontId="1" fillId="0" borderId="58" xfId="1" applyNumberFormat="1" applyFont="1" applyFill="1" applyBorder="1" applyAlignment="1">
      <alignment shrinkToFit="1"/>
    </xf>
    <xf numFmtId="3" fontId="1" fillId="0" borderId="59" xfId="1" quotePrefix="1" applyNumberFormat="1" applyFont="1" applyFill="1" applyBorder="1" applyAlignment="1">
      <alignment horizontal="right" shrinkToFit="1"/>
    </xf>
    <xf numFmtId="38" fontId="1" fillId="0" borderId="60" xfId="1" applyFont="1" applyFill="1" applyBorder="1"/>
    <xf numFmtId="38" fontId="1" fillId="0" borderId="61" xfId="1" applyFont="1" applyFill="1" applyBorder="1"/>
    <xf numFmtId="38" fontId="1" fillId="0" borderId="61" xfId="1" applyFont="1" applyFill="1" applyBorder="1" applyAlignment="1">
      <alignment shrinkToFit="1"/>
    </xf>
    <xf numFmtId="38" fontId="1" fillId="0" borderId="60" xfId="1" applyFont="1" applyFill="1" applyBorder="1" applyAlignment="1">
      <alignment shrinkToFit="1"/>
    </xf>
    <xf numFmtId="38" fontId="1" fillId="0" borderId="62" xfId="1" applyFont="1" applyFill="1" applyBorder="1" applyAlignment="1">
      <alignment shrinkToFit="1"/>
    </xf>
    <xf numFmtId="38" fontId="1" fillId="0" borderId="63" xfId="1" applyFont="1" applyFill="1" applyBorder="1" applyAlignment="1">
      <alignment shrinkToFit="1"/>
    </xf>
    <xf numFmtId="38" fontId="1" fillId="0" borderId="17" xfId="1" applyFont="1" applyFill="1" applyBorder="1" applyAlignment="1">
      <alignment shrinkToFit="1"/>
    </xf>
    <xf numFmtId="38" fontId="1" fillId="0" borderId="19" xfId="1" applyFont="1" applyFill="1" applyBorder="1" applyAlignment="1">
      <alignment shrinkToFit="1"/>
    </xf>
    <xf numFmtId="38" fontId="1" fillId="0" borderId="20" xfId="1" applyFont="1" applyFill="1" applyBorder="1" applyAlignment="1">
      <alignment shrinkToFit="1"/>
    </xf>
    <xf numFmtId="38" fontId="5" fillId="0" borderId="22" xfId="1" applyFont="1" applyFill="1" applyBorder="1" applyAlignment="1">
      <alignment horizontal="left" shrinkToFit="1"/>
    </xf>
    <xf numFmtId="3" fontId="1" fillId="0" borderId="21" xfId="1" applyNumberFormat="1" applyFont="1" applyFill="1" applyBorder="1" applyAlignment="1">
      <alignment shrinkToFit="1"/>
    </xf>
    <xf numFmtId="3" fontId="1" fillId="0" borderId="64" xfId="1" quotePrefix="1" applyNumberFormat="1" applyFont="1" applyFill="1" applyBorder="1" applyAlignment="1">
      <alignment horizontal="right" shrinkToFit="1"/>
    </xf>
    <xf numFmtId="3" fontId="1" fillId="0" borderId="6" xfId="1" applyNumberFormat="1" applyFont="1" applyFill="1" applyBorder="1" applyAlignment="1">
      <alignment shrinkToFit="1"/>
    </xf>
    <xf numFmtId="38" fontId="1" fillId="0" borderId="50" xfId="1" applyFont="1" applyFill="1" applyBorder="1" applyAlignment="1">
      <alignment shrinkToFit="1"/>
    </xf>
    <xf numFmtId="3" fontId="1" fillId="0" borderId="50" xfId="1" applyNumberFormat="1" applyFont="1" applyFill="1" applyBorder="1" applyAlignment="1">
      <alignment shrinkToFit="1"/>
    </xf>
    <xf numFmtId="3" fontId="1" fillId="0" borderId="65" xfId="1" quotePrefix="1" applyNumberFormat="1" applyFont="1" applyFill="1" applyBorder="1" applyAlignment="1">
      <alignment horizontal="right" shrinkToFit="1"/>
    </xf>
    <xf numFmtId="38" fontId="1" fillId="0" borderId="0" xfId="1" applyFont="1" applyFill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2DB74-D37C-4707-81A7-6D355D82A9DD}">
  <dimension ref="A1:AJ102"/>
  <sheetViews>
    <sheetView tabSelected="1" zoomScaleNormal="100" zoomScaleSheetLayoutView="100" workbookViewId="0">
      <selection sqref="A1:F1"/>
    </sheetView>
  </sheetViews>
  <sheetFormatPr defaultRowHeight="13.5" x14ac:dyDescent="0.15"/>
  <cols>
    <col min="1" max="1" width="3.75" style="5" customWidth="1"/>
    <col min="2" max="2" width="4.25" style="5" customWidth="1"/>
    <col min="3" max="3" width="40.25" style="6" customWidth="1"/>
    <col min="4" max="5" width="16.25" style="7" customWidth="1"/>
    <col min="6" max="6" width="16.25" style="8" customWidth="1"/>
    <col min="7" max="7" width="26.625" style="1" customWidth="1"/>
    <col min="8" max="8" width="9.75" style="2" bestFit="1" customWidth="1"/>
    <col min="9" max="9" width="9.25" style="2" bestFit="1" customWidth="1"/>
    <col min="10" max="12" width="9" style="2"/>
    <col min="13" max="256" width="9" style="5"/>
    <col min="257" max="257" width="3.75" style="5" customWidth="1"/>
    <col min="258" max="258" width="4.25" style="5" customWidth="1"/>
    <col min="259" max="259" width="40.25" style="5" customWidth="1"/>
    <col min="260" max="262" width="17.125" style="5" customWidth="1"/>
    <col min="263" max="263" width="26.625" style="5" customWidth="1"/>
    <col min="264" max="264" width="9.75" style="5" bestFit="1" customWidth="1"/>
    <col min="265" max="265" width="9.25" style="5" bestFit="1" customWidth="1"/>
    <col min="266" max="512" width="9" style="5"/>
    <col min="513" max="513" width="3.75" style="5" customWidth="1"/>
    <col min="514" max="514" width="4.25" style="5" customWidth="1"/>
    <col min="515" max="515" width="40.25" style="5" customWidth="1"/>
    <col min="516" max="518" width="17.125" style="5" customWidth="1"/>
    <col min="519" max="519" width="26.625" style="5" customWidth="1"/>
    <col min="520" max="520" width="9.75" style="5" bestFit="1" customWidth="1"/>
    <col min="521" max="521" width="9.25" style="5" bestFit="1" customWidth="1"/>
    <col min="522" max="768" width="9" style="5"/>
    <col min="769" max="769" width="3.75" style="5" customWidth="1"/>
    <col min="770" max="770" width="4.25" style="5" customWidth="1"/>
    <col min="771" max="771" width="40.25" style="5" customWidth="1"/>
    <col min="772" max="774" width="17.125" style="5" customWidth="1"/>
    <col min="775" max="775" width="26.625" style="5" customWidth="1"/>
    <col min="776" max="776" width="9.75" style="5" bestFit="1" customWidth="1"/>
    <col min="777" max="777" width="9.25" style="5" bestFit="1" customWidth="1"/>
    <col min="778" max="1024" width="9" style="5"/>
    <col min="1025" max="1025" width="3.75" style="5" customWidth="1"/>
    <col min="1026" max="1026" width="4.25" style="5" customWidth="1"/>
    <col min="1027" max="1027" width="40.25" style="5" customWidth="1"/>
    <col min="1028" max="1030" width="17.125" style="5" customWidth="1"/>
    <col min="1031" max="1031" width="26.625" style="5" customWidth="1"/>
    <col min="1032" max="1032" width="9.75" style="5" bestFit="1" customWidth="1"/>
    <col min="1033" max="1033" width="9.25" style="5" bestFit="1" customWidth="1"/>
    <col min="1034" max="1280" width="9" style="5"/>
    <col min="1281" max="1281" width="3.75" style="5" customWidth="1"/>
    <col min="1282" max="1282" width="4.25" style="5" customWidth="1"/>
    <col min="1283" max="1283" width="40.25" style="5" customWidth="1"/>
    <col min="1284" max="1286" width="17.125" style="5" customWidth="1"/>
    <col min="1287" max="1287" width="26.625" style="5" customWidth="1"/>
    <col min="1288" max="1288" width="9.75" style="5" bestFit="1" customWidth="1"/>
    <col min="1289" max="1289" width="9.25" style="5" bestFit="1" customWidth="1"/>
    <col min="1290" max="1536" width="9" style="5"/>
    <col min="1537" max="1537" width="3.75" style="5" customWidth="1"/>
    <col min="1538" max="1538" width="4.25" style="5" customWidth="1"/>
    <col min="1539" max="1539" width="40.25" style="5" customWidth="1"/>
    <col min="1540" max="1542" width="17.125" style="5" customWidth="1"/>
    <col min="1543" max="1543" width="26.625" style="5" customWidth="1"/>
    <col min="1544" max="1544" width="9.75" style="5" bestFit="1" customWidth="1"/>
    <col min="1545" max="1545" width="9.25" style="5" bestFit="1" customWidth="1"/>
    <col min="1546" max="1792" width="9" style="5"/>
    <col min="1793" max="1793" width="3.75" style="5" customWidth="1"/>
    <col min="1794" max="1794" width="4.25" style="5" customWidth="1"/>
    <col min="1795" max="1795" width="40.25" style="5" customWidth="1"/>
    <col min="1796" max="1798" width="17.125" style="5" customWidth="1"/>
    <col min="1799" max="1799" width="26.625" style="5" customWidth="1"/>
    <col min="1800" max="1800" width="9.75" style="5" bestFit="1" customWidth="1"/>
    <col min="1801" max="1801" width="9.25" style="5" bestFit="1" customWidth="1"/>
    <col min="1802" max="2048" width="9" style="5"/>
    <col min="2049" max="2049" width="3.75" style="5" customWidth="1"/>
    <col min="2050" max="2050" width="4.25" style="5" customWidth="1"/>
    <col min="2051" max="2051" width="40.25" style="5" customWidth="1"/>
    <col min="2052" max="2054" width="17.125" style="5" customWidth="1"/>
    <col min="2055" max="2055" width="26.625" style="5" customWidth="1"/>
    <col min="2056" max="2056" width="9.75" style="5" bestFit="1" customWidth="1"/>
    <col min="2057" max="2057" width="9.25" style="5" bestFit="1" customWidth="1"/>
    <col min="2058" max="2304" width="9" style="5"/>
    <col min="2305" max="2305" width="3.75" style="5" customWidth="1"/>
    <col min="2306" max="2306" width="4.25" style="5" customWidth="1"/>
    <col min="2307" max="2307" width="40.25" style="5" customWidth="1"/>
    <col min="2308" max="2310" width="17.125" style="5" customWidth="1"/>
    <col min="2311" max="2311" width="26.625" style="5" customWidth="1"/>
    <col min="2312" max="2312" width="9.75" style="5" bestFit="1" customWidth="1"/>
    <col min="2313" max="2313" width="9.25" style="5" bestFit="1" customWidth="1"/>
    <col min="2314" max="2560" width="9" style="5"/>
    <col min="2561" max="2561" width="3.75" style="5" customWidth="1"/>
    <col min="2562" max="2562" width="4.25" style="5" customWidth="1"/>
    <col min="2563" max="2563" width="40.25" style="5" customWidth="1"/>
    <col min="2564" max="2566" width="17.125" style="5" customWidth="1"/>
    <col min="2567" max="2567" width="26.625" style="5" customWidth="1"/>
    <col min="2568" max="2568" width="9.75" style="5" bestFit="1" customWidth="1"/>
    <col min="2569" max="2569" width="9.25" style="5" bestFit="1" customWidth="1"/>
    <col min="2570" max="2816" width="9" style="5"/>
    <col min="2817" max="2817" width="3.75" style="5" customWidth="1"/>
    <col min="2818" max="2818" width="4.25" style="5" customWidth="1"/>
    <col min="2819" max="2819" width="40.25" style="5" customWidth="1"/>
    <col min="2820" max="2822" width="17.125" style="5" customWidth="1"/>
    <col min="2823" max="2823" width="26.625" style="5" customWidth="1"/>
    <col min="2824" max="2824" width="9.75" style="5" bestFit="1" customWidth="1"/>
    <col min="2825" max="2825" width="9.25" style="5" bestFit="1" customWidth="1"/>
    <col min="2826" max="3072" width="9" style="5"/>
    <col min="3073" max="3073" width="3.75" style="5" customWidth="1"/>
    <col min="3074" max="3074" width="4.25" style="5" customWidth="1"/>
    <col min="3075" max="3075" width="40.25" style="5" customWidth="1"/>
    <col min="3076" max="3078" width="17.125" style="5" customWidth="1"/>
    <col min="3079" max="3079" width="26.625" style="5" customWidth="1"/>
    <col min="3080" max="3080" width="9.75" style="5" bestFit="1" customWidth="1"/>
    <col min="3081" max="3081" width="9.25" style="5" bestFit="1" customWidth="1"/>
    <col min="3082" max="3328" width="9" style="5"/>
    <col min="3329" max="3329" width="3.75" style="5" customWidth="1"/>
    <col min="3330" max="3330" width="4.25" style="5" customWidth="1"/>
    <col min="3331" max="3331" width="40.25" style="5" customWidth="1"/>
    <col min="3332" max="3334" width="17.125" style="5" customWidth="1"/>
    <col min="3335" max="3335" width="26.625" style="5" customWidth="1"/>
    <col min="3336" max="3336" width="9.75" style="5" bestFit="1" customWidth="1"/>
    <col min="3337" max="3337" width="9.25" style="5" bestFit="1" customWidth="1"/>
    <col min="3338" max="3584" width="9" style="5"/>
    <col min="3585" max="3585" width="3.75" style="5" customWidth="1"/>
    <col min="3586" max="3586" width="4.25" style="5" customWidth="1"/>
    <col min="3587" max="3587" width="40.25" style="5" customWidth="1"/>
    <col min="3588" max="3590" width="17.125" style="5" customWidth="1"/>
    <col min="3591" max="3591" width="26.625" style="5" customWidth="1"/>
    <col min="3592" max="3592" width="9.75" style="5" bestFit="1" customWidth="1"/>
    <col min="3593" max="3593" width="9.25" style="5" bestFit="1" customWidth="1"/>
    <col min="3594" max="3840" width="9" style="5"/>
    <col min="3841" max="3841" width="3.75" style="5" customWidth="1"/>
    <col min="3842" max="3842" width="4.25" style="5" customWidth="1"/>
    <col min="3843" max="3843" width="40.25" style="5" customWidth="1"/>
    <col min="3844" max="3846" width="17.125" style="5" customWidth="1"/>
    <col min="3847" max="3847" width="26.625" style="5" customWidth="1"/>
    <col min="3848" max="3848" width="9.75" style="5" bestFit="1" customWidth="1"/>
    <col min="3849" max="3849" width="9.25" style="5" bestFit="1" customWidth="1"/>
    <col min="3850" max="4096" width="9" style="5"/>
    <col min="4097" max="4097" width="3.75" style="5" customWidth="1"/>
    <col min="4098" max="4098" width="4.25" style="5" customWidth="1"/>
    <col min="4099" max="4099" width="40.25" style="5" customWidth="1"/>
    <col min="4100" max="4102" width="17.125" style="5" customWidth="1"/>
    <col min="4103" max="4103" width="26.625" style="5" customWidth="1"/>
    <col min="4104" max="4104" width="9.75" style="5" bestFit="1" customWidth="1"/>
    <col min="4105" max="4105" width="9.25" style="5" bestFit="1" customWidth="1"/>
    <col min="4106" max="4352" width="9" style="5"/>
    <col min="4353" max="4353" width="3.75" style="5" customWidth="1"/>
    <col min="4354" max="4354" width="4.25" style="5" customWidth="1"/>
    <col min="4355" max="4355" width="40.25" style="5" customWidth="1"/>
    <col min="4356" max="4358" width="17.125" style="5" customWidth="1"/>
    <col min="4359" max="4359" width="26.625" style="5" customWidth="1"/>
    <col min="4360" max="4360" width="9.75" style="5" bestFit="1" customWidth="1"/>
    <col min="4361" max="4361" width="9.25" style="5" bestFit="1" customWidth="1"/>
    <col min="4362" max="4608" width="9" style="5"/>
    <col min="4609" max="4609" width="3.75" style="5" customWidth="1"/>
    <col min="4610" max="4610" width="4.25" style="5" customWidth="1"/>
    <col min="4611" max="4611" width="40.25" style="5" customWidth="1"/>
    <col min="4612" max="4614" width="17.125" style="5" customWidth="1"/>
    <col min="4615" max="4615" width="26.625" style="5" customWidth="1"/>
    <col min="4616" max="4616" width="9.75" style="5" bestFit="1" customWidth="1"/>
    <col min="4617" max="4617" width="9.25" style="5" bestFit="1" customWidth="1"/>
    <col min="4618" max="4864" width="9" style="5"/>
    <col min="4865" max="4865" width="3.75" style="5" customWidth="1"/>
    <col min="4866" max="4866" width="4.25" style="5" customWidth="1"/>
    <col min="4867" max="4867" width="40.25" style="5" customWidth="1"/>
    <col min="4868" max="4870" width="17.125" style="5" customWidth="1"/>
    <col min="4871" max="4871" width="26.625" style="5" customWidth="1"/>
    <col min="4872" max="4872" width="9.75" style="5" bestFit="1" customWidth="1"/>
    <col min="4873" max="4873" width="9.25" style="5" bestFit="1" customWidth="1"/>
    <col min="4874" max="5120" width="9" style="5"/>
    <col min="5121" max="5121" width="3.75" style="5" customWidth="1"/>
    <col min="5122" max="5122" width="4.25" style="5" customWidth="1"/>
    <col min="5123" max="5123" width="40.25" style="5" customWidth="1"/>
    <col min="5124" max="5126" width="17.125" style="5" customWidth="1"/>
    <col min="5127" max="5127" width="26.625" style="5" customWidth="1"/>
    <col min="5128" max="5128" width="9.75" style="5" bestFit="1" customWidth="1"/>
    <col min="5129" max="5129" width="9.25" style="5" bestFit="1" customWidth="1"/>
    <col min="5130" max="5376" width="9" style="5"/>
    <col min="5377" max="5377" width="3.75" style="5" customWidth="1"/>
    <col min="5378" max="5378" width="4.25" style="5" customWidth="1"/>
    <col min="5379" max="5379" width="40.25" style="5" customWidth="1"/>
    <col min="5380" max="5382" width="17.125" style="5" customWidth="1"/>
    <col min="5383" max="5383" width="26.625" style="5" customWidth="1"/>
    <col min="5384" max="5384" width="9.75" style="5" bestFit="1" customWidth="1"/>
    <col min="5385" max="5385" width="9.25" style="5" bestFit="1" customWidth="1"/>
    <col min="5386" max="5632" width="9" style="5"/>
    <col min="5633" max="5633" width="3.75" style="5" customWidth="1"/>
    <col min="5634" max="5634" width="4.25" style="5" customWidth="1"/>
    <col min="5635" max="5635" width="40.25" style="5" customWidth="1"/>
    <col min="5636" max="5638" width="17.125" style="5" customWidth="1"/>
    <col min="5639" max="5639" width="26.625" style="5" customWidth="1"/>
    <col min="5640" max="5640" width="9.75" style="5" bestFit="1" customWidth="1"/>
    <col min="5641" max="5641" width="9.25" style="5" bestFit="1" customWidth="1"/>
    <col min="5642" max="5888" width="9" style="5"/>
    <col min="5889" max="5889" width="3.75" style="5" customWidth="1"/>
    <col min="5890" max="5890" width="4.25" style="5" customWidth="1"/>
    <col min="5891" max="5891" width="40.25" style="5" customWidth="1"/>
    <col min="5892" max="5894" width="17.125" style="5" customWidth="1"/>
    <col min="5895" max="5895" width="26.625" style="5" customWidth="1"/>
    <col min="5896" max="5896" width="9.75" style="5" bestFit="1" customWidth="1"/>
    <col min="5897" max="5897" width="9.25" style="5" bestFit="1" customWidth="1"/>
    <col min="5898" max="6144" width="9" style="5"/>
    <col min="6145" max="6145" width="3.75" style="5" customWidth="1"/>
    <col min="6146" max="6146" width="4.25" style="5" customWidth="1"/>
    <col min="6147" max="6147" width="40.25" style="5" customWidth="1"/>
    <col min="6148" max="6150" width="17.125" style="5" customWidth="1"/>
    <col min="6151" max="6151" width="26.625" style="5" customWidth="1"/>
    <col min="6152" max="6152" width="9.75" style="5" bestFit="1" customWidth="1"/>
    <col min="6153" max="6153" width="9.25" style="5" bestFit="1" customWidth="1"/>
    <col min="6154" max="6400" width="9" style="5"/>
    <col min="6401" max="6401" width="3.75" style="5" customWidth="1"/>
    <col min="6402" max="6402" width="4.25" style="5" customWidth="1"/>
    <col min="6403" max="6403" width="40.25" style="5" customWidth="1"/>
    <col min="6404" max="6406" width="17.125" style="5" customWidth="1"/>
    <col min="6407" max="6407" width="26.625" style="5" customWidth="1"/>
    <col min="6408" max="6408" width="9.75" style="5" bestFit="1" customWidth="1"/>
    <col min="6409" max="6409" width="9.25" style="5" bestFit="1" customWidth="1"/>
    <col min="6410" max="6656" width="9" style="5"/>
    <col min="6657" max="6657" width="3.75" style="5" customWidth="1"/>
    <col min="6658" max="6658" width="4.25" style="5" customWidth="1"/>
    <col min="6659" max="6659" width="40.25" style="5" customWidth="1"/>
    <col min="6660" max="6662" width="17.125" style="5" customWidth="1"/>
    <col min="6663" max="6663" width="26.625" style="5" customWidth="1"/>
    <col min="6664" max="6664" width="9.75" style="5" bestFit="1" customWidth="1"/>
    <col min="6665" max="6665" width="9.25" style="5" bestFit="1" customWidth="1"/>
    <col min="6666" max="6912" width="9" style="5"/>
    <col min="6913" max="6913" width="3.75" style="5" customWidth="1"/>
    <col min="6914" max="6914" width="4.25" style="5" customWidth="1"/>
    <col min="6915" max="6915" width="40.25" style="5" customWidth="1"/>
    <col min="6916" max="6918" width="17.125" style="5" customWidth="1"/>
    <col min="6919" max="6919" width="26.625" style="5" customWidth="1"/>
    <col min="6920" max="6920" width="9.75" style="5" bestFit="1" customWidth="1"/>
    <col min="6921" max="6921" width="9.25" style="5" bestFit="1" customWidth="1"/>
    <col min="6922" max="7168" width="9" style="5"/>
    <col min="7169" max="7169" width="3.75" style="5" customWidth="1"/>
    <col min="7170" max="7170" width="4.25" style="5" customWidth="1"/>
    <col min="7171" max="7171" width="40.25" style="5" customWidth="1"/>
    <col min="7172" max="7174" width="17.125" style="5" customWidth="1"/>
    <col min="7175" max="7175" width="26.625" style="5" customWidth="1"/>
    <col min="7176" max="7176" width="9.75" style="5" bestFit="1" customWidth="1"/>
    <col min="7177" max="7177" width="9.25" style="5" bestFit="1" customWidth="1"/>
    <col min="7178" max="7424" width="9" style="5"/>
    <col min="7425" max="7425" width="3.75" style="5" customWidth="1"/>
    <col min="7426" max="7426" width="4.25" style="5" customWidth="1"/>
    <col min="7427" max="7427" width="40.25" style="5" customWidth="1"/>
    <col min="7428" max="7430" width="17.125" style="5" customWidth="1"/>
    <col min="7431" max="7431" width="26.625" style="5" customWidth="1"/>
    <col min="7432" max="7432" width="9.75" style="5" bestFit="1" customWidth="1"/>
    <col min="7433" max="7433" width="9.25" style="5" bestFit="1" customWidth="1"/>
    <col min="7434" max="7680" width="9" style="5"/>
    <col min="7681" max="7681" width="3.75" style="5" customWidth="1"/>
    <col min="7682" max="7682" width="4.25" style="5" customWidth="1"/>
    <col min="7683" max="7683" width="40.25" style="5" customWidth="1"/>
    <col min="7684" max="7686" width="17.125" style="5" customWidth="1"/>
    <col min="7687" max="7687" width="26.625" style="5" customWidth="1"/>
    <col min="7688" max="7688" width="9.75" style="5" bestFit="1" customWidth="1"/>
    <col min="7689" max="7689" width="9.25" style="5" bestFit="1" customWidth="1"/>
    <col min="7690" max="7936" width="9" style="5"/>
    <col min="7937" max="7937" width="3.75" style="5" customWidth="1"/>
    <col min="7938" max="7938" width="4.25" style="5" customWidth="1"/>
    <col min="7939" max="7939" width="40.25" style="5" customWidth="1"/>
    <col min="7940" max="7942" width="17.125" style="5" customWidth="1"/>
    <col min="7943" max="7943" width="26.625" style="5" customWidth="1"/>
    <col min="7944" max="7944" width="9.75" style="5" bestFit="1" customWidth="1"/>
    <col min="7945" max="7945" width="9.25" style="5" bestFit="1" customWidth="1"/>
    <col min="7946" max="8192" width="9" style="5"/>
    <col min="8193" max="8193" width="3.75" style="5" customWidth="1"/>
    <col min="8194" max="8194" width="4.25" style="5" customWidth="1"/>
    <col min="8195" max="8195" width="40.25" style="5" customWidth="1"/>
    <col min="8196" max="8198" width="17.125" style="5" customWidth="1"/>
    <col min="8199" max="8199" width="26.625" style="5" customWidth="1"/>
    <col min="8200" max="8200" width="9.75" style="5" bestFit="1" customWidth="1"/>
    <col min="8201" max="8201" width="9.25" style="5" bestFit="1" customWidth="1"/>
    <col min="8202" max="8448" width="9" style="5"/>
    <col min="8449" max="8449" width="3.75" style="5" customWidth="1"/>
    <col min="8450" max="8450" width="4.25" style="5" customWidth="1"/>
    <col min="8451" max="8451" width="40.25" style="5" customWidth="1"/>
    <col min="8452" max="8454" width="17.125" style="5" customWidth="1"/>
    <col min="8455" max="8455" width="26.625" style="5" customWidth="1"/>
    <col min="8456" max="8456" width="9.75" style="5" bestFit="1" customWidth="1"/>
    <col min="8457" max="8457" width="9.25" style="5" bestFit="1" customWidth="1"/>
    <col min="8458" max="8704" width="9" style="5"/>
    <col min="8705" max="8705" width="3.75" style="5" customWidth="1"/>
    <col min="8706" max="8706" width="4.25" style="5" customWidth="1"/>
    <col min="8707" max="8707" width="40.25" style="5" customWidth="1"/>
    <col min="8708" max="8710" width="17.125" style="5" customWidth="1"/>
    <col min="8711" max="8711" width="26.625" style="5" customWidth="1"/>
    <col min="8712" max="8712" width="9.75" style="5" bestFit="1" customWidth="1"/>
    <col min="8713" max="8713" width="9.25" style="5" bestFit="1" customWidth="1"/>
    <col min="8714" max="8960" width="9" style="5"/>
    <col min="8961" max="8961" width="3.75" style="5" customWidth="1"/>
    <col min="8962" max="8962" width="4.25" style="5" customWidth="1"/>
    <col min="8963" max="8963" width="40.25" style="5" customWidth="1"/>
    <col min="8964" max="8966" width="17.125" style="5" customWidth="1"/>
    <col min="8967" max="8967" width="26.625" style="5" customWidth="1"/>
    <col min="8968" max="8968" width="9.75" style="5" bestFit="1" customWidth="1"/>
    <col min="8969" max="8969" width="9.25" style="5" bestFit="1" customWidth="1"/>
    <col min="8970" max="9216" width="9" style="5"/>
    <col min="9217" max="9217" width="3.75" style="5" customWidth="1"/>
    <col min="9218" max="9218" width="4.25" style="5" customWidth="1"/>
    <col min="9219" max="9219" width="40.25" style="5" customWidth="1"/>
    <col min="9220" max="9222" width="17.125" style="5" customWidth="1"/>
    <col min="9223" max="9223" width="26.625" style="5" customWidth="1"/>
    <col min="9224" max="9224" width="9.75" style="5" bestFit="1" customWidth="1"/>
    <col min="9225" max="9225" width="9.25" style="5" bestFit="1" customWidth="1"/>
    <col min="9226" max="9472" width="9" style="5"/>
    <col min="9473" max="9473" width="3.75" style="5" customWidth="1"/>
    <col min="9474" max="9474" width="4.25" style="5" customWidth="1"/>
    <col min="9475" max="9475" width="40.25" style="5" customWidth="1"/>
    <col min="9476" max="9478" width="17.125" style="5" customWidth="1"/>
    <col min="9479" max="9479" width="26.625" style="5" customWidth="1"/>
    <col min="9480" max="9480" width="9.75" style="5" bestFit="1" customWidth="1"/>
    <col min="9481" max="9481" width="9.25" style="5" bestFit="1" customWidth="1"/>
    <col min="9482" max="9728" width="9" style="5"/>
    <col min="9729" max="9729" width="3.75" style="5" customWidth="1"/>
    <col min="9730" max="9730" width="4.25" style="5" customWidth="1"/>
    <col min="9731" max="9731" width="40.25" style="5" customWidth="1"/>
    <col min="9732" max="9734" width="17.125" style="5" customWidth="1"/>
    <col min="9735" max="9735" width="26.625" style="5" customWidth="1"/>
    <col min="9736" max="9736" width="9.75" style="5" bestFit="1" customWidth="1"/>
    <col min="9737" max="9737" width="9.25" style="5" bestFit="1" customWidth="1"/>
    <col min="9738" max="9984" width="9" style="5"/>
    <col min="9985" max="9985" width="3.75" style="5" customWidth="1"/>
    <col min="9986" max="9986" width="4.25" style="5" customWidth="1"/>
    <col min="9987" max="9987" width="40.25" style="5" customWidth="1"/>
    <col min="9988" max="9990" width="17.125" style="5" customWidth="1"/>
    <col min="9991" max="9991" width="26.625" style="5" customWidth="1"/>
    <col min="9992" max="9992" width="9.75" style="5" bestFit="1" customWidth="1"/>
    <col min="9993" max="9993" width="9.25" style="5" bestFit="1" customWidth="1"/>
    <col min="9994" max="10240" width="9" style="5"/>
    <col min="10241" max="10241" width="3.75" style="5" customWidth="1"/>
    <col min="10242" max="10242" width="4.25" style="5" customWidth="1"/>
    <col min="10243" max="10243" width="40.25" style="5" customWidth="1"/>
    <col min="10244" max="10246" width="17.125" style="5" customWidth="1"/>
    <col min="10247" max="10247" width="26.625" style="5" customWidth="1"/>
    <col min="10248" max="10248" width="9.75" style="5" bestFit="1" customWidth="1"/>
    <col min="10249" max="10249" width="9.25" style="5" bestFit="1" customWidth="1"/>
    <col min="10250" max="10496" width="9" style="5"/>
    <col min="10497" max="10497" width="3.75" style="5" customWidth="1"/>
    <col min="10498" max="10498" width="4.25" style="5" customWidth="1"/>
    <col min="10499" max="10499" width="40.25" style="5" customWidth="1"/>
    <col min="10500" max="10502" width="17.125" style="5" customWidth="1"/>
    <col min="10503" max="10503" width="26.625" style="5" customWidth="1"/>
    <col min="10504" max="10504" width="9.75" style="5" bestFit="1" customWidth="1"/>
    <col min="10505" max="10505" width="9.25" style="5" bestFit="1" customWidth="1"/>
    <col min="10506" max="10752" width="9" style="5"/>
    <col min="10753" max="10753" width="3.75" style="5" customWidth="1"/>
    <col min="10754" max="10754" width="4.25" style="5" customWidth="1"/>
    <col min="10755" max="10755" width="40.25" style="5" customWidth="1"/>
    <col min="10756" max="10758" width="17.125" style="5" customWidth="1"/>
    <col min="10759" max="10759" width="26.625" style="5" customWidth="1"/>
    <col min="10760" max="10760" width="9.75" style="5" bestFit="1" customWidth="1"/>
    <col min="10761" max="10761" width="9.25" style="5" bestFit="1" customWidth="1"/>
    <col min="10762" max="11008" width="9" style="5"/>
    <col min="11009" max="11009" width="3.75" style="5" customWidth="1"/>
    <col min="11010" max="11010" width="4.25" style="5" customWidth="1"/>
    <col min="11011" max="11011" width="40.25" style="5" customWidth="1"/>
    <col min="11012" max="11014" width="17.125" style="5" customWidth="1"/>
    <col min="11015" max="11015" width="26.625" style="5" customWidth="1"/>
    <col min="11016" max="11016" width="9.75" style="5" bestFit="1" customWidth="1"/>
    <col min="11017" max="11017" width="9.25" style="5" bestFit="1" customWidth="1"/>
    <col min="11018" max="11264" width="9" style="5"/>
    <col min="11265" max="11265" width="3.75" style="5" customWidth="1"/>
    <col min="11266" max="11266" width="4.25" style="5" customWidth="1"/>
    <col min="11267" max="11267" width="40.25" style="5" customWidth="1"/>
    <col min="11268" max="11270" width="17.125" style="5" customWidth="1"/>
    <col min="11271" max="11271" width="26.625" style="5" customWidth="1"/>
    <col min="11272" max="11272" width="9.75" style="5" bestFit="1" customWidth="1"/>
    <col min="11273" max="11273" width="9.25" style="5" bestFit="1" customWidth="1"/>
    <col min="11274" max="11520" width="9" style="5"/>
    <col min="11521" max="11521" width="3.75" style="5" customWidth="1"/>
    <col min="11522" max="11522" width="4.25" style="5" customWidth="1"/>
    <col min="11523" max="11523" width="40.25" style="5" customWidth="1"/>
    <col min="11524" max="11526" width="17.125" style="5" customWidth="1"/>
    <col min="11527" max="11527" width="26.625" style="5" customWidth="1"/>
    <col min="11528" max="11528" width="9.75" style="5" bestFit="1" customWidth="1"/>
    <col min="11529" max="11529" width="9.25" style="5" bestFit="1" customWidth="1"/>
    <col min="11530" max="11776" width="9" style="5"/>
    <col min="11777" max="11777" width="3.75" style="5" customWidth="1"/>
    <col min="11778" max="11778" width="4.25" style="5" customWidth="1"/>
    <col min="11779" max="11779" width="40.25" style="5" customWidth="1"/>
    <col min="11780" max="11782" width="17.125" style="5" customWidth="1"/>
    <col min="11783" max="11783" width="26.625" style="5" customWidth="1"/>
    <col min="11784" max="11784" width="9.75" style="5" bestFit="1" customWidth="1"/>
    <col min="11785" max="11785" width="9.25" style="5" bestFit="1" customWidth="1"/>
    <col min="11786" max="12032" width="9" style="5"/>
    <col min="12033" max="12033" width="3.75" style="5" customWidth="1"/>
    <col min="12034" max="12034" width="4.25" style="5" customWidth="1"/>
    <col min="12035" max="12035" width="40.25" style="5" customWidth="1"/>
    <col min="12036" max="12038" width="17.125" style="5" customWidth="1"/>
    <col min="12039" max="12039" width="26.625" style="5" customWidth="1"/>
    <col min="12040" max="12040" width="9.75" style="5" bestFit="1" customWidth="1"/>
    <col min="12041" max="12041" width="9.25" style="5" bestFit="1" customWidth="1"/>
    <col min="12042" max="12288" width="9" style="5"/>
    <col min="12289" max="12289" width="3.75" style="5" customWidth="1"/>
    <col min="12290" max="12290" width="4.25" style="5" customWidth="1"/>
    <col min="12291" max="12291" width="40.25" style="5" customWidth="1"/>
    <col min="12292" max="12294" width="17.125" style="5" customWidth="1"/>
    <col min="12295" max="12295" width="26.625" style="5" customWidth="1"/>
    <col min="12296" max="12296" width="9.75" style="5" bestFit="1" customWidth="1"/>
    <col min="12297" max="12297" width="9.25" style="5" bestFit="1" customWidth="1"/>
    <col min="12298" max="12544" width="9" style="5"/>
    <col min="12545" max="12545" width="3.75" style="5" customWidth="1"/>
    <col min="12546" max="12546" width="4.25" style="5" customWidth="1"/>
    <col min="12547" max="12547" width="40.25" style="5" customWidth="1"/>
    <col min="12548" max="12550" width="17.125" style="5" customWidth="1"/>
    <col min="12551" max="12551" width="26.625" style="5" customWidth="1"/>
    <col min="12552" max="12552" width="9.75" style="5" bestFit="1" customWidth="1"/>
    <col min="12553" max="12553" width="9.25" style="5" bestFit="1" customWidth="1"/>
    <col min="12554" max="12800" width="9" style="5"/>
    <col min="12801" max="12801" width="3.75" style="5" customWidth="1"/>
    <col min="12802" max="12802" width="4.25" style="5" customWidth="1"/>
    <col min="12803" max="12803" width="40.25" style="5" customWidth="1"/>
    <col min="12804" max="12806" width="17.125" style="5" customWidth="1"/>
    <col min="12807" max="12807" width="26.625" style="5" customWidth="1"/>
    <col min="12808" max="12808" width="9.75" style="5" bestFit="1" customWidth="1"/>
    <col min="12809" max="12809" width="9.25" style="5" bestFit="1" customWidth="1"/>
    <col min="12810" max="13056" width="9" style="5"/>
    <col min="13057" max="13057" width="3.75" style="5" customWidth="1"/>
    <col min="13058" max="13058" width="4.25" style="5" customWidth="1"/>
    <col min="13059" max="13059" width="40.25" style="5" customWidth="1"/>
    <col min="13060" max="13062" width="17.125" style="5" customWidth="1"/>
    <col min="13063" max="13063" width="26.625" style="5" customWidth="1"/>
    <col min="13064" max="13064" width="9.75" style="5" bestFit="1" customWidth="1"/>
    <col min="13065" max="13065" width="9.25" style="5" bestFit="1" customWidth="1"/>
    <col min="13066" max="13312" width="9" style="5"/>
    <col min="13313" max="13313" width="3.75" style="5" customWidth="1"/>
    <col min="13314" max="13314" width="4.25" style="5" customWidth="1"/>
    <col min="13315" max="13315" width="40.25" style="5" customWidth="1"/>
    <col min="13316" max="13318" width="17.125" style="5" customWidth="1"/>
    <col min="13319" max="13319" width="26.625" style="5" customWidth="1"/>
    <col min="13320" max="13320" width="9.75" style="5" bestFit="1" customWidth="1"/>
    <col min="13321" max="13321" width="9.25" style="5" bestFit="1" customWidth="1"/>
    <col min="13322" max="13568" width="9" style="5"/>
    <col min="13569" max="13569" width="3.75" style="5" customWidth="1"/>
    <col min="13570" max="13570" width="4.25" style="5" customWidth="1"/>
    <col min="13571" max="13571" width="40.25" style="5" customWidth="1"/>
    <col min="13572" max="13574" width="17.125" style="5" customWidth="1"/>
    <col min="13575" max="13575" width="26.625" style="5" customWidth="1"/>
    <col min="13576" max="13576" width="9.75" style="5" bestFit="1" customWidth="1"/>
    <col min="13577" max="13577" width="9.25" style="5" bestFit="1" customWidth="1"/>
    <col min="13578" max="13824" width="9" style="5"/>
    <col min="13825" max="13825" width="3.75" style="5" customWidth="1"/>
    <col min="13826" max="13826" width="4.25" style="5" customWidth="1"/>
    <col min="13827" max="13827" width="40.25" style="5" customWidth="1"/>
    <col min="13828" max="13830" width="17.125" style="5" customWidth="1"/>
    <col min="13831" max="13831" width="26.625" style="5" customWidth="1"/>
    <col min="13832" max="13832" width="9.75" style="5" bestFit="1" customWidth="1"/>
    <col min="13833" max="13833" width="9.25" style="5" bestFit="1" customWidth="1"/>
    <col min="13834" max="14080" width="9" style="5"/>
    <col min="14081" max="14081" width="3.75" style="5" customWidth="1"/>
    <col min="14082" max="14082" width="4.25" style="5" customWidth="1"/>
    <col min="14083" max="14083" width="40.25" style="5" customWidth="1"/>
    <col min="14084" max="14086" width="17.125" style="5" customWidth="1"/>
    <col min="14087" max="14087" width="26.625" style="5" customWidth="1"/>
    <col min="14088" max="14088" width="9.75" style="5" bestFit="1" customWidth="1"/>
    <col min="14089" max="14089" width="9.25" style="5" bestFit="1" customWidth="1"/>
    <col min="14090" max="14336" width="9" style="5"/>
    <col min="14337" max="14337" width="3.75" style="5" customWidth="1"/>
    <col min="14338" max="14338" width="4.25" style="5" customWidth="1"/>
    <col min="14339" max="14339" width="40.25" style="5" customWidth="1"/>
    <col min="14340" max="14342" width="17.125" style="5" customWidth="1"/>
    <col min="14343" max="14343" width="26.625" style="5" customWidth="1"/>
    <col min="14344" max="14344" width="9.75" style="5" bestFit="1" customWidth="1"/>
    <col min="14345" max="14345" width="9.25" style="5" bestFit="1" customWidth="1"/>
    <col min="14346" max="14592" width="9" style="5"/>
    <col min="14593" max="14593" width="3.75" style="5" customWidth="1"/>
    <col min="14594" max="14594" width="4.25" style="5" customWidth="1"/>
    <col min="14595" max="14595" width="40.25" style="5" customWidth="1"/>
    <col min="14596" max="14598" width="17.125" style="5" customWidth="1"/>
    <col min="14599" max="14599" width="26.625" style="5" customWidth="1"/>
    <col min="14600" max="14600" width="9.75" style="5" bestFit="1" customWidth="1"/>
    <col min="14601" max="14601" width="9.25" style="5" bestFit="1" customWidth="1"/>
    <col min="14602" max="14848" width="9" style="5"/>
    <col min="14849" max="14849" width="3.75" style="5" customWidth="1"/>
    <col min="14850" max="14850" width="4.25" style="5" customWidth="1"/>
    <col min="14851" max="14851" width="40.25" style="5" customWidth="1"/>
    <col min="14852" max="14854" width="17.125" style="5" customWidth="1"/>
    <col min="14855" max="14855" width="26.625" style="5" customWidth="1"/>
    <col min="14856" max="14856" width="9.75" style="5" bestFit="1" customWidth="1"/>
    <col min="14857" max="14857" width="9.25" style="5" bestFit="1" customWidth="1"/>
    <col min="14858" max="15104" width="9" style="5"/>
    <col min="15105" max="15105" width="3.75" style="5" customWidth="1"/>
    <col min="15106" max="15106" width="4.25" style="5" customWidth="1"/>
    <col min="15107" max="15107" width="40.25" style="5" customWidth="1"/>
    <col min="15108" max="15110" width="17.125" style="5" customWidth="1"/>
    <col min="15111" max="15111" width="26.625" style="5" customWidth="1"/>
    <col min="15112" max="15112" width="9.75" style="5" bestFit="1" customWidth="1"/>
    <col min="15113" max="15113" width="9.25" style="5" bestFit="1" customWidth="1"/>
    <col min="15114" max="15360" width="9" style="5"/>
    <col min="15361" max="15361" width="3.75" style="5" customWidth="1"/>
    <col min="15362" max="15362" width="4.25" style="5" customWidth="1"/>
    <col min="15363" max="15363" width="40.25" style="5" customWidth="1"/>
    <col min="15364" max="15366" width="17.125" style="5" customWidth="1"/>
    <col min="15367" max="15367" width="26.625" style="5" customWidth="1"/>
    <col min="15368" max="15368" width="9.75" style="5" bestFit="1" customWidth="1"/>
    <col min="15369" max="15369" width="9.25" style="5" bestFit="1" customWidth="1"/>
    <col min="15370" max="15616" width="9" style="5"/>
    <col min="15617" max="15617" width="3.75" style="5" customWidth="1"/>
    <col min="15618" max="15618" width="4.25" style="5" customWidth="1"/>
    <col min="15619" max="15619" width="40.25" style="5" customWidth="1"/>
    <col min="15620" max="15622" width="17.125" style="5" customWidth="1"/>
    <col min="15623" max="15623" width="26.625" style="5" customWidth="1"/>
    <col min="15624" max="15624" width="9.75" style="5" bestFit="1" customWidth="1"/>
    <col min="15625" max="15625" width="9.25" style="5" bestFit="1" customWidth="1"/>
    <col min="15626" max="15872" width="9" style="5"/>
    <col min="15873" max="15873" width="3.75" style="5" customWidth="1"/>
    <col min="15874" max="15874" width="4.25" style="5" customWidth="1"/>
    <col min="15875" max="15875" width="40.25" style="5" customWidth="1"/>
    <col min="15876" max="15878" width="17.125" style="5" customWidth="1"/>
    <col min="15879" max="15879" width="26.625" style="5" customWidth="1"/>
    <col min="15880" max="15880" width="9.75" style="5" bestFit="1" customWidth="1"/>
    <col min="15881" max="15881" width="9.25" style="5" bestFit="1" customWidth="1"/>
    <col min="15882" max="16128" width="9" style="5"/>
    <col min="16129" max="16129" width="3.75" style="5" customWidth="1"/>
    <col min="16130" max="16130" width="4.25" style="5" customWidth="1"/>
    <col min="16131" max="16131" width="40.25" style="5" customWidth="1"/>
    <col min="16132" max="16134" width="17.125" style="5" customWidth="1"/>
    <col min="16135" max="16135" width="26.625" style="5" customWidth="1"/>
    <col min="16136" max="16136" width="9.75" style="5" bestFit="1" customWidth="1"/>
    <col min="16137" max="16137" width="9.25" style="5" bestFit="1" customWidth="1"/>
    <col min="16138" max="16384" width="9" style="5"/>
  </cols>
  <sheetData>
    <row r="1" spans="1:36" ht="17.25" x14ac:dyDescent="0.2">
      <c r="A1" s="126"/>
      <c r="B1" s="126"/>
      <c r="C1" s="126"/>
      <c r="D1" s="126"/>
      <c r="E1" s="126"/>
      <c r="F1" s="126"/>
      <c r="I1" s="3"/>
      <c r="J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7.25" x14ac:dyDescent="0.2">
      <c r="A2" s="126" t="s">
        <v>0</v>
      </c>
      <c r="B2" s="126"/>
      <c r="C2" s="126"/>
      <c r="D2" s="126"/>
      <c r="E2" s="126"/>
      <c r="F2" s="126"/>
      <c r="I2" s="3"/>
      <c r="J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x14ac:dyDescent="0.15"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15">
      <c r="A4" s="127" t="s">
        <v>1</v>
      </c>
      <c r="B4" s="127"/>
      <c r="C4" s="127"/>
      <c r="D4" s="127"/>
      <c r="E4" s="9"/>
      <c r="F4" s="9"/>
      <c r="H4" s="10"/>
      <c r="I4" s="10"/>
      <c r="J4" s="11"/>
      <c r="K4" s="10"/>
      <c r="L4" s="10"/>
      <c r="M4" s="10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15">
      <c r="A5" s="12"/>
      <c r="B5" s="12"/>
      <c r="C5" s="13"/>
      <c r="F5" s="14"/>
      <c r="H5" s="10"/>
      <c r="I5" s="10"/>
      <c r="J5" s="11"/>
      <c r="K5" s="10"/>
      <c r="L5" s="10"/>
      <c r="M5" s="10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4.25" x14ac:dyDescent="0.15">
      <c r="A6" s="12"/>
      <c r="B6" s="12"/>
      <c r="C6" s="15" t="s">
        <v>2</v>
      </c>
      <c r="F6" s="16"/>
      <c r="H6" s="10"/>
      <c r="I6" s="10"/>
      <c r="J6" s="11"/>
      <c r="K6" s="10"/>
      <c r="L6" s="10"/>
      <c r="M6" s="10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4.25" thickBot="1" x14ac:dyDescent="0.2">
      <c r="A7" s="12"/>
      <c r="B7" s="12"/>
      <c r="C7" s="7"/>
      <c r="H7" s="10"/>
      <c r="I7" s="10"/>
      <c r="J7" s="10"/>
      <c r="K7" s="10"/>
      <c r="L7" s="10"/>
      <c r="M7" s="1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15">
      <c r="A8" s="17"/>
      <c r="B8" s="18"/>
      <c r="C8" s="19"/>
      <c r="D8" s="20"/>
      <c r="E8" s="21" t="s">
        <v>3</v>
      </c>
      <c r="F8" s="22" t="s">
        <v>4</v>
      </c>
      <c r="H8" s="10"/>
      <c r="I8" s="10"/>
      <c r="J8" s="10"/>
      <c r="K8" s="10"/>
      <c r="L8" s="10"/>
      <c r="M8" s="1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7.25" customHeight="1" thickBot="1" x14ac:dyDescent="0.45">
      <c r="A9" s="23"/>
      <c r="B9" s="24"/>
      <c r="C9" s="25" t="s">
        <v>5</v>
      </c>
      <c r="D9" s="26" t="s">
        <v>6</v>
      </c>
      <c r="E9" s="27" t="s">
        <v>7</v>
      </c>
      <c r="F9" s="28" t="s">
        <v>8</v>
      </c>
      <c r="J9" s="29"/>
      <c r="L9" s="2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3.25" customHeight="1" x14ac:dyDescent="0.15">
      <c r="A10" s="30" t="s">
        <v>9</v>
      </c>
      <c r="B10" s="31"/>
      <c r="C10" s="32"/>
      <c r="D10" s="33"/>
      <c r="E10" s="34"/>
      <c r="F10" s="35"/>
      <c r="H10" s="3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15">
      <c r="A11" s="37"/>
      <c r="B11" s="38" t="s">
        <v>10</v>
      </c>
      <c r="C11" s="39"/>
      <c r="D11" s="40"/>
      <c r="E11" s="41"/>
      <c r="F11" s="42"/>
      <c r="H11" s="10"/>
      <c r="I11" s="10"/>
      <c r="J11" s="1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15">
      <c r="A12" s="43"/>
      <c r="B12" s="44" t="s">
        <v>11</v>
      </c>
      <c r="C12" s="45"/>
      <c r="D12" s="46"/>
      <c r="E12" s="47"/>
      <c r="F12" s="48"/>
      <c r="H12" s="10"/>
      <c r="I12" s="10"/>
      <c r="J12" s="10"/>
      <c r="K12" s="2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15">
      <c r="A13" s="43"/>
      <c r="B13" s="44"/>
      <c r="C13" s="49" t="s">
        <v>12</v>
      </c>
      <c r="D13" s="50">
        <v>40000</v>
      </c>
      <c r="E13" s="51">
        <v>60000</v>
      </c>
      <c r="F13" s="52">
        <f>E13-D13</f>
        <v>20000</v>
      </c>
      <c r="G13" s="53"/>
      <c r="H13" s="10"/>
      <c r="I13" s="10"/>
      <c r="J13" s="1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15">
      <c r="A14" s="43"/>
      <c r="B14" s="54"/>
      <c r="C14" s="49" t="s">
        <v>13</v>
      </c>
      <c r="D14" s="50">
        <v>2000000</v>
      </c>
      <c r="E14" s="51">
        <v>1929600</v>
      </c>
      <c r="F14" s="52">
        <f t="shared" ref="F14:F42" si="0">E14-D14</f>
        <v>-70400</v>
      </c>
      <c r="G14" s="55"/>
      <c r="H14" s="10"/>
      <c r="I14" s="11"/>
      <c r="J14" s="11"/>
      <c r="K14" s="3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15">
      <c r="A15" s="43"/>
      <c r="B15" s="44"/>
      <c r="C15" s="49" t="s">
        <v>14</v>
      </c>
      <c r="D15" s="50">
        <v>1200000</v>
      </c>
      <c r="E15" s="51">
        <v>1119000</v>
      </c>
      <c r="F15" s="52">
        <f t="shared" si="0"/>
        <v>-81000</v>
      </c>
      <c r="G15" s="53"/>
      <c r="H15" s="10"/>
      <c r="I15" s="10"/>
      <c r="J15" s="11"/>
      <c r="K15" s="3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15">
      <c r="A16" s="43"/>
      <c r="B16" s="44" t="s">
        <v>15</v>
      </c>
      <c r="C16" s="45"/>
      <c r="D16" s="50"/>
      <c r="E16" s="51"/>
      <c r="F16" s="52"/>
      <c r="G16" s="55"/>
      <c r="H16" s="10"/>
      <c r="I16" s="10"/>
      <c r="J16" s="10"/>
      <c r="K16" s="3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8.75" x14ac:dyDescent="0.4">
      <c r="A17" s="43"/>
      <c r="B17" s="44"/>
      <c r="C17" s="49" t="s">
        <v>16</v>
      </c>
      <c r="D17" s="50">
        <v>1000000</v>
      </c>
      <c r="E17" s="51">
        <v>1108000</v>
      </c>
      <c r="F17" s="52">
        <f t="shared" si="0"/>
        <v>108000</v>
      </c>
      <c r="G17" s="56"/>
      <c r="H17" s="10"/>
      <c r="I17" s="10"/>
      <c r="J17" s="1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15">
      <c r="A18" s="43"/>
      <c r="B18" s="44"/>
      <c r="C18" s="39" t="s">
        <v>17</v>
      </c>
      <c r="D18" s="50"/>
      <c r="E18" s="51"/>
      <c r="F18" s="52"/>
      <c r="H18" s="10"/>
      <c r="I18" s="10"/>
      <c r="J18" s="1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15">
      <c r="A19" s="43"/>
      <c r="B19" s="44"/>
      <c r="C19" s="57" t="s">
        <v>18</v>
      </c>
      <c r="D19" s="50">
        <v>20000</v>
      </c>
      <c r="E19" s="51">
        <v>9100</v>
      </c>
      <c r="F19" s="52">
        <f t="shared" si="0"/>
        <v>-10900</v>
      </c>
      <c r="G19" s="55"/>
      <c r="H19" s="10"/>
      <c r="I19" s="10"/>
      <c r="J19" s="1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8.75" x14ac:dyDescent="0.4">
      <c r="A20" s="43"/>
      <c r="B20" s="44"/>
      <c r="C20" s="57" t="s">
        <v>19</v>
      </c>
      <c r="D20" s="50">
        <v>0</v>
      </c>
      <c r="E20" s="51">
        <v>0</v>
      </c>
      <c r="F20" s="52">
        <f t="shared" si="0"/>
        <v>0</v>
      </c>
      <c r="G20" s="56"/>
      <c r="H20" s="10"/>
      <c r="I20" s="10"/>
      <c r="J20" s="10"/>
      <c r="K20" s="5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15">
      <c r="A21" s="43"/>
      <c r="B21" s="44"/>
      <c r="C21" s="59" t="s">
        <v>20</v>
      </c>
      <c r="D21" s="50">
        <v>10000</v>
      </c>
      <c r="E21" s="51">
        <v>45700</v>
      </c>
      <c r="F21" s="52">
        <f t="shared" si="0"/>
        <v>35700</v>
      </c>
      <c r="G21" s="53"/>
      <c r="H21" s="10"/>
      <c r="I21" s="10"/>
      <c r="J21" s="10"/>
      <c r="K21" s="5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15">
      <c r="A22" s="43"/>
      <c r="B22" s="44"/>
      <c r="C22" s="59" t="s">
        <v>21</v>
      </c>
      <c r="D22" s="50">
        <v>3000000</v>
      </c>
      <c r="E22" s="51">
        <v>3895200</v>
      </c>
      <c r="F22" s="52">
        <f>E22-D22</f>
        <v>895200</v>
      </c>
      <c r="G22" s="55"/>
      <c r="H22" s="10"/>
      <c r="I22" s="10"/>
      <c r="J22" s="10"/>
      <c r="K22" s="5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15">
      <c r="A23" s="43"/>
      <c r="B23" s="44"/>
      <c r="C23" s="45" t="s">
        <v>22</v>
      </c>
      <c r="D23" s="50"/>
      <c r="E23" s="51"/>
      <c r="F23" s="52"/>
      <c r="G23" s="55"/>
      <c r="H23" s="10"/>
      <c r="I23" s="10"/>
      <c r="J23" s="10"/>
      <c r="K23" s="5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15">
      <c r="A24" s="43"/>
      <c r="B24" s="44"/>
      <c r="C24" s="45" t="s">
        <v>23</v>
      </c>
      <c r="D24" s="50">
        <v>10000</v>
      </c>
      <c r="E24" s="51">
        <v>700</v>
      </c>
      <c r="F24" s="52">
        <f t="shared" si="0"/>
        <v>-9300</v>
      </c>
      <c r="G24" s="53"/>
      <c r="H24" s="10"/>
      <c r="I24" s="10"/>
      <c r="J24" s="10"/>
      <c r="K24" s="5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15">
      <c r="A25" s="43"/>
      <c r="B25" s="44"/>
      <c r="C25" s="45" t="s">
        <v>24</v>
      </c>
      <c r="D25" s="50">
        <v>10000</v>
      </c>
      <c r="E25" s="51">
        <v>9000</v>
      </c>
      <c r="F25" s="52">
        <f t="shared" si="0"/>
        <v>-1000</v>
      </c>
      <c r="G25" s="53"/>
      <c r="H25" s="10"/>
      <c r="I25" s="10"/>
      <c r="J25" s="10"/>
      <c r="K25" s="5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15">
      <c r="A26" s="43"/>
      <c r="B26" s="44"/>
      <c r="C26" s="45" t="s">
        <v>25</v>
      </c>
      <c r="D26" s="50">
        <v>0</v>
      </c>
      <c r="E26" s="51">
        <v>0</v>
      </c>
      <c r="F26" s="52">
        <f t="shared" si="0"/>
        <v>0</v>
      </c>
      <c r="G26" s="53"/>
      <c r="H26" s="10"/>
      <c r="I26" s="10"/>
      <c r="J26" s="10"/>
      <c r="K26" s="5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15">
      <c r="A27" s="43"/>
      <c r="B27" s="44"/>
      <c r="C27" s="45" t="s">
        <v>26</v>
      </c>
      <c r="D27" s="50">
        <v>10000</v>
      </c>
      <c r="E27" s="51">
        <v>3500</v>
      </c>
      <c r="F27" s="52">
        <f t="shared" si="0"/>
        <v>-6500</v>
      </c>
      <c r="G27" s="53"/>
      <c r="H27" s="10"/>
      <c r="I27" s="10"/>
      <c r="J27" s="1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15">
      <c r="A28" s="43"/>
      <c r="B28" s="54"/>
      <c r="C28" s="45" t="s">
        <v>27</v>
      </c>
      <c r="D28" s="50">
        <v>10000</v>
      </c>
      <c r="E28" s="51">
        <v>1560</v>
      </c>
      <c r="F28" s="52">
        <f t="shared" si="0"/>
        <v>-8440</v>
      </c>
      <c r="H28" s="10"/>
      <c r="I28" s="10"/>
      <c r="J28" s="1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3.5" customHeight="1" x14ac:dyDescent="0.15">
      <c r="A29" s="43"/>
      <c r="B29" s="44"/>
      <c r="C29" s="45" t="s">
        <v>28</v>
      </c>
      <c r="D29" s="50">
        <v>80000</v>
      </c>
      <c r="E29" s="51">
        <v>49094</v>
      </c>
      <c r="F29" s="52">
        <f t="shared" si="0"/>
        <v>-30906</v>
      </c>
      <c r="H29" s="10"/>
      <c r="I29" s="10"/>
      <c r="J29" s="1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3.5" customHeight="1" x14ac:dyDescent="0.15">
      <c r="A30" s="43"/>
      <c r="B30" s="44" t="s">
        <v>29</v>
      </c>
      <c r="C30" s="45"/>
      <c r="D30" s="50"/>
      <c r="E30" s="51"/>
      <c r="F30" s="52"/>
      <c r="H30" s="10"/>
      <c r="I30" s="10"/>
      <c r="J30" s="1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15">
      <c r="A31" s="43"/>
      <c r="B31" s="44"/>
      <c r="C31" s="45" t="s">
        <v>30</v>
      </c>
      <c r="D31" s="50">
        <v>60000</v>
      </c>
      <c r="E31" s="51">
        <v>78100</v>
      </c>
      <c r="F31" s="52">
        <f t="shared" si="0"/>
        <v>18100</v>
      </c>
      <c r="H31" s="10"/>
      <c r="I31" s="10"/>
      <c r="J31" s="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15">
      <c r="A32" s="43"/>
      <c r="B32" s="44"/>
      <c r="C32" s="49" t="s">
        <v>31</v>
      </c>
      <c r="D32" s="50">
        <v>700000</v>
      </c>
      <c r="E32" s="51">
        <v>2910000</v>
      </c>
      <c r="F32" s="52">
        <f t="shared" si="0"/>
        <v>2210000</v>
      </c>
      <c r="G32" s="53"/>
      <c r="H32" s="10"/>
      <c r="I32" s="10"/>
      <c r="J32" s="1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3.5" customHeight="1" x14ac:dyDescent="0.15">
      <c r="A33" s="43"/>
      <c r="B33" s="44"/>
      <c r="C33" s="49" t="s">
        <v>32</v>
      </c>
      <c r="D33" s="50"/>
      <c r="E33" s="51"/>
      <c r="F33" s="52"/>
      <c r="G33" s="53"/>
      <c r="H33" s="10"/>
      <c r="I33" s="10"/>
      <c r="J33" s="1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15">
      <c r="A34" s="43"/>
      <c r="B34" s="60"/>
      <c r="C34" s="59" t="s">
        <v>33</v>
      </c>
      <c r="D34" s="50">
        <v>0</v>
      </c>
      <c r="E34" s="51">
        <v>96</v>
      </c>
      <c r="F34" s="52">
        <f t="shared" si="0"/>
        <v>96</v>
      </c>
      <c r="H34" s="10"/>
      <c r="I34" s="10"/>
      <c r="J34" s="1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15">
      <c r="A35" s="43"/>
      <c r="B35" s="60"/>
      <c r="C35" s="59" t="s">
        <v>34</v>
      </c>
      <c r="D35" s="50">
        <v>250000</v>
      </c>
      <c r="E35" s="51">
        <v>180285</v>
      </c>
      <c r="F35" s="52">
        <f t="shared" si="0"/>
        <v>-69715</v>
      </c>
      <c r="H35" s="10"/>
      <c r="I35" s="10"/>
      <c r="J35" s="1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15">
      <c r="A36" s="43"/>
      <c r="B36" s="60" t="s">
        <v>35</v>
      </c>
      <c r="C36" s="59"/>
      <c r="D36" s="50"/>
      <c r="E36" s="51"/>
      <c r="F36" s="52"/>
      <c r="H36" s="10"/>
      <c r="I36" s="10"/>
      <c r="J36" s="1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15">
      <c r="A37" s="43"/>
      <c r="B37" s="60"/>
      <c r="C37" s="59" t="s">
        <v>36</v>
      </c>
      <c r="D37" s="50">
        <v>160000</v>
      </c>
      <c r="E37" s="51">
        <v>154000</v>
      </c>
      <c r="F37" s="52">
        <f t="shared" si="0"/>
        <v>-6000</v>
      </c>
      <c r="H37" s="10"/>
      <c r="I37" s="10"/>
      <c r="J37" s="1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15">
      <c r="A38" s="43"/>
      <c r="B38" s="44"/>
      <c r="C38" s="59" t="s">
        <v>37</v>
      </c>
      <c r="D38" s="50">
        <v>20000</v>
      </c>
      <c r="E38" s="51">
        <v>11500</v>
      </c>
      <c r="F38" s="52">
        <f t="shared" si="0"/>
        <v>-8500</v>
      </c>
      <c r="G38" s="55"/>
      <c r="H38" s="10"/>
      <c r="I38" s="10"/>
      <c r="J38" s="1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15">
      <c r="A39" s="43"/>
      <c r="B39" s="44"/>
      <c r="C39" s="59" t="s">
        <v>38</v>
      </c>
      <c r="D39" s="50">
        <v>120000</v>
      </c>
      <c r="E39" s="51">
        <v>105000</v>
      </c>
      <c r="F39" s="52">
        <f t="shared" si="0"/>
        <v>-15000</v>
      </c>
      <c r="G39" s="55"/>
      <c r="H39" s="10"/>
      <c r="I39" s="10"/>
      <c r="J39" s="1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15">
      <c r="A40" s="43"/>
      <c r="B40" s="44" t="s">
        <v>39</v>
      </c>
      <c r="C40" s="57"/>
      <c r="D40" s="50">
        <v>66000000</v>
      </c>
      <c r="E40" s="51">
        <v>82894974</v>
      </c>
      <c r="F40" s="52">
        <f t="shared" si="0"/>
        <v>16894974</v>
      </c>
      <c r="G40" s="55"/>
      <c r="H40" s="10"/>
      <c r="I40" s="10"/>
      <c r="J40" s="1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15">
      <c r="A41" s="43"/>
      <c r="B41" s="44" t="s">
        <v>40</v>
      </c>
      <c r="C41" s="57"/>
      <c r="D41" s="50">
        <v>3400000</v>
      </c>
      <c r="E41" s="51">
        <v>3323190</v>
      </c>
      <c r="F41" s="52">
        <f t="shared" si="0"/>
        <v>-76810</v>
      </c>
      <c r="G41" s="55"/>
      <c r="H41" s="10"/>
      <c r="I41" s="10"/>
      <c r="J41" s="1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4.25" customHeight="1" x14ac:dyDescent="0.15">
      <c r="A42" s="61"/>
      <c r="B42" s="62" t="s">
        <v>41</v>
      </c>
      <c r="C42" s="63"/>
      <c r="D42" s="64">
        <v>18000000</v>
      </c>
      <c r="E42" s="65">
        <v>16363624</v>
      </c>
      <c r="F42" s="52">
        <f t="shared" si="0"/>
        <v>-1636376</v>
      </c>
      <c r="H42" s="10"/>
      <c r="I42" s="10"/>
      <c r="J42" s="10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7.25" x14ac:dyDescent="0.2">
      <c r="A43" s="66"/>
      <c r="B43" s="67"/>
      <c r="C43" s="68" t="s">
        <v>42</v>
      </c>
      <c r="D43" s="69">
        <f>SUM(D13:D42)</f>
        <v>96100000</v>
      </c>
      <c r="E43" s="70">
        <f>SUM(E13:E42)</f>
        <v>114251223</v>
      </c>
      <c r="F43" s="71">
        <f>SUM(F13:F42)</f>
        <v>18151223</v>
      </c>
      <c r="G43" s="72"/>
      <c r="H43" s="10"/>
      <c r="I43" s="10"/>
      <c r="J43" s="10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7.25" x14ac:dyDescent="0.2">
      <c r="A44" s="66"/>
      <c r="B44" s="67"/>
      <c r="C44" s="68" t="s">
        <v>43</v>
      </c>
      <c r="D44" s="69">
        <v>6014934</v>
      </c>
      <c r="E44" s="70">
        <v>6014934</v>
      </c>
      <c r="F44" s="71">
        <f>D44-E44</f>
        <v>0</v>
      </c>
      <c r="G44" s="73"/>
      <c r="H44" s="10"/>
      <c r="I44" s="10"/>
      <c r="J44" s="1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18" thickBot="1" x14ac:dyDescent="0.25">
      <c r="A45" s="74"/>
      <c r="B45" s="75"/>
      <c r="C45" s="76" t="s">
        <v>44</v>
      </c>
      <c r="D45" s="77">
        <f>SUM(D43:D44)</f>
        <v>102114934</v>
      </c>
      <c r="E45" s="78">
        <f>SUM(E43:E44)</f>
        <v>120266157</v>
      </c>
      <c r="F45" s="79">
        <f>SUM(F43:F44)</f>
        <v>18151223</v>
      </c>
      <c r="G45" s="73"/>
      <c r="H45" s="10"/>
      <c r="I45" s="10"/>
      <c r="J45" s="10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6" customHeight="1" x14ac:dyDescent="0.2">
      <c r="A46" s="18"/>
      <c r="B46" s="18"/>
      <c r="C46" s="80"/>
      <c r="D46" s="81"/>
      <c r="E46" s="82"/>
      <c r="F46" s="83"/>
      <c r="G46" s="73"/>
      <c r="H46" s="10"/>
      <c r="I46" s="10"/>
      <c r="J46" s="10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6" customHeight="1" x14ac:dyDescent="0.2">
      <c r="A47" s="10"/>
      <c r="B47" s="10"/>
      <c r="C47" s="84"/>
      <c r="D47" s="85"/>
      <c r="E47" s="86"/>
      <c r="F47" s="87"/>
      <c r="G47" s="73"/>
      <c r="H47" s="10"/>
      <c r="I47" s="10"/>
      <c r="J47" s="10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s="2" customFormat="1" ht="6" customHeight="1" thickBot="1" x14ac:dyDescent="0.25">
      <c r="A48" s="88"/>
      <c r="B48" s="88"/>
      <c r="C48" s="89"/>
      <c r="D48" s="90"/>
      <c r="E48" s="91"/>
      <c r="F48" s="92"/>
      <c r="G48" s="93"/>
      <c r="H48" s="10"/>
      <c r="I48" s="10"/>
      <c r="J48" s="10"/>
    </row>
    <row r="49" spans="1:36" ht="15.75" customHeight="1" thickBot="1" x14ac:dyDescent="0.45">
      <c r="A49" s="94"/>
      <c r="B49" s="95"/>
      <c r="C49" s="96" t="s">
        <v>5</v>
      </c>
      <c r="D49" s="97" t="s">
        <v>6</v>
      </c>
      <c r="E49" s="98" t="s">
        <v>7</v>
      </c>
      <c r="F49" s="99" t="s">
        <v>8</v>
      </c>
      <c r="H49" s="10"/>
      <c r="I49" s="10"/>
      <c r="J49" s="1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4.25" customHeight="1" x14ac:dyDescent="0.15">
      <c r="A50" s="100" t="s">
        <v>45</v>
      </c>
      <c r="B50" s="36"/>
      <c r="C50" s="101"/>
      <c r="D50" s="102"/>
      <c r="E50" s="103"/>
      <c r="F50" s="104"/>
      <c r="G50" s="53"/>
      <c r="H50" s="36"/>
      <c r="I50" s="10"/>
      <c r="J50" s="1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x14ac:dyDescent="0.15">
      <c r="A51" s="37"/>
      <c r="B51" s="38" t="s">
        <v>46</v>
      </c>
      <c r="C51" s="39"/>
      <c r="D51" s="105"/>
      <c r="E51" s="106"/>
      <c r="F51" s="107"/>
      <c r="G51" s="55"/>
      <c r="H51" s="10"/>
      <c r="I51" s="10"/>
      <c r="J51" s="1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x14ac:dyDescent="0.15">
      <c r="A52" s="43"/>
      <c r="B52" s="44"/>
      <c r="C52" s="49" t="s">
        <v>47</v>
      </c>
      <c r="D52" s="108"/>
      <c r="E52" s="51"/>
      <c r="F52" s="109"/>
      <c r="G52" s="55"/>
      <c r="H52" s="10"/>
      <c r="I52" s="10"/>
      <c r="J52" s="1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x14ac:dyDescent="0.15">
      <c r="A53" s="43"/>
      <c r="B53" s="44"/>
      <c r="C53" s="49" t="s">
        <v>48</v>
      </c>
      <c r="D53" s="108">
        <v>0</v>
      </c>
      <c r="E53" s="51">
        <v>0</v>
      </c>
      <c r="F53" s="110">
        <f>D53-E53</f>
        <v>0</v>
      </c>
      <c r="G53" s="55"/>
      <c r="H53" s="10"/>
      <c r="I53" s="10"/>
      <c r="J53" s="1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x14ac:dyDescent="0.15">
      <c r="A54" s="43"/>
      <c r="B54" s="44"/>
      <c r="C54" s="59" t="s">
        <v>49</v>
      </c>
      <c r="D54" s="108">
        <v>700000</v>
      </c>
      <c r="E54" s="51">
        <v>941789</v>
      </c>
      <c r="F54" s="110">
        <f>D54-E54</f>
        <v>-241789</v>
      </c>
      <c r="G54" s="55"/>
      <c r="H54" s="10"/>
      <c r="I54" s="10"/>
      <c r="J54" s="1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x14ac:dyDescent="0.15">
      <c r="A55" s="43"/>
      <c r="B55" s="44"/>
      <c r="C55" s="111" t="s">
        <v>50</v>
      </c>
      <c r="D55" s="108"/>
      <c r="E55" s="51"/>
      <c r="F55" s="110"/>
      <c r="H55" s="10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x14ac:dyDescent="0.15">
      <c r="A56" s="43"/>
      <c r="B56" s="44"/>
      <c r="C56" s="59" t="s">
        <v>51</v>
      </c>
      <c r="D56" s="108">
        <v>60000</v>
      </c>
      <c r="E56" s="51">
        <v>48570</v>
      </c>
      <c r="F56" s="110">
        <f t="shared" ref="F56:F98" si="1">D56-E56</f>
        <v>11430</v>
      </c>
      <c r="H56" s="10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x14ac:dyDescent="0.15">
      <c r="A57" s="43"/>
      <c r="B57" s="44"/>
      <c r="C57" s="45" t="s">
        <v>52</v>
      </c>
      <c r="D57" s="108">
        <v>10000</v>
      </c>
      <c r="E57" s="51">
        <v>0</v>
      </c>
      <c r="F57" s="110">
        <f t="shared" si="1"/>
        <v>10000</v>
      </c>
      <c r="G57" s="112"/>
      <c r="H57" s="10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x14ac:dyDescent="0.15">
      <c r="A58" s="43"/>
      <c r="B58" s="44"/>
      <c r="C58" s="45" t="s">
        <v>53</v>
      </c>
      <c r="D58" s="108">
        <v>10000</v>
      </c>
      <c r="E58" s="51">
        <v>49653</v>
      </c>
      <c r="F58" s="110">
        <f t="shared" si="1"/>
        <v>-39653</v>
      </c>
      <c r="G58" s="112"/>
      <c r="H58" s="10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x14ac:dyDescent="0.15">
      <c r="A59" s="43"/>
      <c r="B59" s="44"/>
      <c r="C59" s="59" t="s">
        <v>54</v>
      </c>
      <c r="D59" s="108">
        <v>1500000</v>
      </c>
      <c r="E59" s="51">
        <v>1558211</v>
      </c>
      <c r="F59" s="110">
        <f t="shared" si="1"/>
        <v>-58211</v>
      </c>
      <c r="G59" s="113"/>
      <c r="H59" s="10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x14ac:dyDescent="0.15">
      <c r="A60" s="43"/>
      <c r="B60" s="44"/>
      <c r="C60" s="45" t="s">
        <v>55</v>
      </c>
      <c r="D60" s="108"/>
      <c r="E60" s="51"/>
      <c r="F60" s="110"/>
      <c r="G60" s="53"/>
      <c r="H60" s="10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x14ac:dyDescent="0.15">
      <c r="A61" s="43"/>
      <c r="B61" s="44"/>
      <c r="C61" s="45" t="s">
        <v>56</v>
      </c>
      <c r="D61" s="108">
        <v>10000</v>
      </c>
      <c r="E61" s="51">
        <v>700</v>
      </c>
      <c r="F61" s="110">
        <f t="shared" si="1"/>
        <v>9300</v>
      </c>
      <c r="G61" s="53"/>
      <c r="H61" s="10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x14ac:dyDescent="0.15">
      <c r="A62" s="43"/>
      <c r="B62" s="44"/>
      <c r="C62" s="45" t="s">
        <v>57</v>
      </c>
      <c r="D62" s="108">
        <v>20000</v>
      </c>
      <c r="E62" s="51">
        <v>12498</v>
      </c>
      <c r="F62" s="110">
        <f t="shared" si="1"/>
        <v>7502</v>
      </c>
      <c r="G62" s="53"/>
      <c r="H62" s="1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x14ac:dyDescent="0.15">
      <c r="A63" s="43"/>
      <c r="B63" s="44"/>
      <c r="C63" s="45" t="s">
        <v>58</v>
      </c>
      <c r="D63" s="108">
        <v>50000</v>
      </c>
      <c r="E63" s="51">
        <v>48910</v>
      </c>
      <c r="F63" s="110">
        <f t="shared" si="1"/>
        <v>1090</v>
      </c>
      <c r="G63" s="53"/>
      <c r="H63" s="1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x14ac:dyDescent="0.15">
      <c r="A64" s="43"/>
      <c r="B64" s="44"/>
      <c r="C64" s="45" t="s">
        <v>59</v>
      </c>
      <c r="D64" s="108">
        <v>20000</v>
      </c>
      <c r="E64" s="51">
        <v>9470</v>
      </c>
      <c r="F64" s="110">
        <f t="shared" si="1"/>
        <v>10530</v>
      </c>
      <c r="G64" s="53"/>
      <c r="H64" s="10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x14ac:dyDescent="0.15">
      <c r="A65" s="43"/>
      <c r="B65" s="44"/>
      <c r="C65" s="59" t="s">
        <v>60</v>
      </c>
      <c r="D65" s="108"/>
      <c r="E65" s="51"/>
      <c r="F65" s="110"/>
      <c r="G65" s="53"/>
      <c r="H65" s="10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x14ac:dyDescent="0.15">
      <c r="A66" s="43"/>
      <c r="B66" s="44"/>
      <c r="C66" s="59" t="s">
        <v>61</v>
      </c>
      <c r="D66" s="108">
        <v>400000</v>
      </c>
      <c r="E66" s="51">
        <v>546530</v>
      </c>
      <c r="F66" s="110">
        <f t="shared" si="1"/>
        <v>-146530</v>
      </c>
      <c r="G66" s="53"/>
      <c r="H66" s="10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x14ac:dyDescent="0.15">
      <c r="A67" s="43"/>
      <c r="B67" s="44"/>
      <c r="C67" s="59" t="s">
        <v>62</v>
      </c>
      <c r="D67" s="108">
        <v>10000</v>
      </c>
      <c r="E67" s="51">
        <v>8990</v>
      </c>
      <c r="F67" s="110">
        <f t="shared" si="1"/>
        <v>1010</v>
      </c>
      <c r="H67" s="10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x14ac:dyDescent="0.15">
      <c r="A68" s="43"/>
      <c r="B68" s="44" t="s">
        <v>63</v>
      </c>
      <c r="C68" s="45"/>
      <c r="D68" s="108"/>
      <c r="E68" s="51"/>
      <c r="F68" s="110"/>
      <c r="G68" s="53"/>
      <c r="H68" s="10"/>
      <c r="I68" s="3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x14ac:dyDescent="0.15">
      <c r="A69" s="43"/>
      <c r="B69" s="44"/>
      <c r="C69" s="45" t="s">
        <v>64</v>
      </c>
      <c r="D69" s="108">
        <v>2000000</v>
      </c>
      <c r="E69" s="51">
        <v>1967084</v>
      </c>
      <c r="F69" s="110">
        <f t="shared" si="1"/>
        <v>32916</v>
      </c>
      <c r="G69" s="53"/>
      <c r="H69" s="10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x14ac:dyDescent="0.15">
      <c r="A70" s="43"/>
      <c r="B70" s="44"/>
      <c r="C70" s="45" t="s">
        <v>65</v>
      </c>
      <c r="D70" s="108">
        <v>500000</v>
      </c>
      <c r="E70" s="51">
        <v>816421</v>
      </c>
      <c r="F70" s="110">
        <f t="shared" si="1"/>
        <v>-316421</v>
      </c>
      <c r="H70" s="10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x14ac:dyDescent="0.15">
      <c r="A71" s="43"/>
      <c r="B71" s="44"/>
      <c r="C71" s="49" t="s">
        <v>66</v>
      </c>
      <c r="D71" s="108">
        <v>1100000</v>
      </c>
      <c r="E71" s="51">
        <v>1296844</v>
      </c>
      <c r="F71" s="110">
        <f t="shared" si="1"/>
        <v>-196844</v>
      </c>
      <c r="H71" s="10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x14ac:dyDescent="0.15">
      <c r="A72" s="43"/>
      <c r="B72" s="44"/>
      <c r="C72" s="45" t="s">
        <v>67</v>
      </c>
      <c r="D72" s="108">
        <v>200000</v>
      </c>
      <c r="E72" s="51">
        <v>303652</v>
      </c>
      <c r="F72" s="110">
        <f>D72-E72</f>
        <v>-103652</v>
      </c>
      <c r="H72" s="10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x14ac:dyDescent="0.15">
      <c r="A73" s="43"/>
      <c r="B73" s="44"/>
      <c r="C73" s="59" t="s">
        <v>68</v>
      </c>
      <c r="D73" s="108">
        <v>30000</v>
      </c>
      <c r="E73" s="51">
        <v>55841</v>
      </c>
      <c r="F73" s="110">
        <f t="shared" si="1"/>
        <v>-25841</v>
      </c>
      <c r="H73" s="1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x14ac:dyDescent="0.15">
      <c r="A74" s="43"/>
      <c r="B74" s="44"/>
      <c r="C74" s="59" t="s">
        <v>69</v>
      </c>
      <c r="D74" s="108">
        <v>50000</v>
      </c>
      <c r="E74" s="51">
        <v>70851</v>
      </c>
      <c r="F74" s="110">
        <f>D74-E74</f>
        <v>-20851</v>
      </c>
      <c r="H74" s="1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x14ac:dyDescent="0.15">
      <c r="A75" s="43"/>
      <c r="B75" s="44"/>
      <c r="C75" s="59" t="s">
        <v>70</v>
      </c>
      <c r="D75" s="108">
        <v>100000</v>
      </c>
      <c r="E75" s="51">
        <v>91352</v>
      </c>
      <c r="F75" s="110">
        <f>D75-E75</f>
        <v>8648</v>
      </c>
      <c r="H75" s="1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15">
      <c r="A76" s="43"/>
      <c r="B76" s="44"/>
      <c r="C76" s="59" t="s">
        <v>71</v>
      </c>
      <c r="D76" s="108">
        <v>10000</v>
      </c>
      <c r="E76" s="51">
        <v>6300</v>
      </c>
      <c r="F76" s="110">
        <f>D76-E76</f>
        <v>3700</v>
      </c>
      <c r="H76" s="1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x14ac:dyDescent="0.15">
      <c r="A77" s="43"/>
      <c r="B77" s="44"/>
      <c r="C77" s="59" t="s">
        <v>72</v>
      </c>
      <c r="D77" s="108">
        <v>50000</v>
      </c>
      <c r="E77" s="51">
        <v>159904</v>
      </c>
      <c r="F77" s="110">
        <f>D77-E77</f>
        <v>-109904</v>
      </c>
      <c r="G77" s="55"/>
      <c r="H77" s="1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x14ac:dyDescent="0.15">
      <c r="A78" s="43"/>
      <c r="B78" s="44"/>
      <c r="C78" s="59" t="s">
        <v>73</v>
      </c>
      <c r="D78" s="108">
        <v>800000</v>
      </c>
      <c r="E78" s="51">
        <v>1015773</v>
      </c>
      <c r="F78" s="110">
        <f t="shared" si="1"/>
        <v>-215773</v>
      </c>
      <c r="H78" s="10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x14ac:dyDescent="0.15">
      <c r="A79" s="43"/>
      <c r="B79" s="44"/>
      <c r="C79" s="59" t="s">
        <v>74</v>
      </c>
      <c r="D79" s="108">
        <v>150000</v>
      </c>
      <c r="E79" s="51">
        <v>131803</v>
      </c>
      <c r="F79" s="110">
        <f t="shared" si="1"/>
        <v>18197</v>
      </c>
      <c r="H79" s="10"/>
    </row>
    <row r="80" spans="1:36" x14ac:dyDescent="0.15">
      <c r="A80" s="43"/>
      <c r="B80" s="44"/>
      <c r="C80" s="49" t="s">
        <v>75</v>
      </c>
      <c r="D80" s="108">
        <v>100000</v>
      </c>
      <c r="E80" s="51">
        <v>942124</v>
      </c>
      <c r="F80" s="110">
        <f t="shared" si="1"/>
        <v>-842124</v>
      </c>
      <c r="G80" s="55"/>
      <c r="H80" s="10"/>
    </row>
    <row r="81" spans="1:36" ht="18.75" x14ac:dyDescent="0.4">
      <c r="A81" s="43"/>
      <c r="B81" s="44"/>
      <c r="C81" s="59" t="s">
        <v>76</v>
      </c>
      <c r="D81" s="108">
        <v>180000</v>
      </c>
      <c r="E81" s="114">
        <v>190293</v>
      </c>
      <c r="F81" s="110">
        <f t="shared" si="1"/>
        <v>-10293</v>
      </c>
      <c r="G81" s="53"/>
      <c r="H81" s="10"/>
    </row>
    <row r="82" spans="1:36" x14ac:dyDescent="0.15">
      <c r="A82" s="43"/>
      <c r="B82" s="44"/>
      <c r="C82" s="59" t="s">
        <v>77</v>
      </c>
      <c r="D82" s="108">
        <v>150000</v>
      </c>
      <c r="E82" s="51">
        <v>52756</v>
      </c>
      <c r="F82" s="110">
        <f t="shared" si="1"/>
        <v>97244</v>
      </c>
    </row>
    <row r="83" spans="1:36" x14ac:dyDescent="0.15">
      <c r="A83" s="43"/>
      <c r="B83" s="44"/>
      <c r="C83" s="59" t="s">
        <v>78</v>
      </c>
      <c r="D83" s="108">
        <v>60000</v>
      </c>
      <c r="E83" s="51">
        <v>60000</v>
      </c>
      <c r="F83" s="110">
        <f t="shared" si="1"/>
        <v>0</v>
      </c>
    </row>
    <row r="84" spans="1:36" x14ac:dyDescent="0.15">
      <c r="A84" s="43"/>
      <c r="B84" s="44"/>
      <c r="C84" s="59" t="s">
        <v>79</v>
      </c>
      <c r="D84" s="108">
        <v>200000</v>
      </c>
      <c r="E84" s="51">
        <v>349845</v>
      </c>
      <c r="F84" s="110">
        <f t="shared" si="1"/>
        <v>-149845</v>
      </c>
    </row>
    <row r="85" spans="1:36" x14ac:dyDescent="0.15">
      <c r="A85" s="43"/>
      <c r="B85" s="44"/>
      <c r="C85" s="59" t="s">
        <v>80</v>
      </c>
      <c r="D85" s="108">
        <v>120000</v>
      </c>
      <c r="E85" s="51">
        <v>108864</v>
      </c>
      <c r="F85" s="110">
        <f t="shared" si="1"/>
        <v>11136</v>
      </c>
    </row>
    <row r="86" spans="1:36" x14ac:dyDescent="0.15">
      <c r="A86" s="43"/>
      <c r="B86" s="44"/>
      <c r="C86" s="59" t="s">
        <v>81</v>
      </c>
      <c r="D86" s="108">
        <v>100000</v>
      </c>
      <c r="E86" s="51">
        <v>172795</v>
      </c>
      <c r="F86" s="110">
        <f t="shared" si="1"/>
        <v>-72795</v>
      </c>
    </row>
    <row r="87" spans="1:36" x14ac:dyDescent="0.15">
      <c r="A87" s="43"/>
      <c r="B87" s="44"/>
      <c r="C87" s="59" t="s">
        <v>82</v>
      </c>
      <c r="D87" s="108">
        <v>240000</v>
      </c>
      <c r="E87" s="51">
        <v>240000</v>
      </c>
      <c r="F87" s="110">
        <f t="shared" si="1"/>
        <v>0</v>
      </c>
    </row>
    <row r="88" spans="1:36" x14ac:dyDescent="0.15">
      <c r="A88" s="43"/>
      <c r="B88" s="44"/>
      <c r="C88" s="59" t="s">
        <v>83</v>
      </c>
      <c r="D88" s="108">
        <v>220000</v>
      </c>
      <c r="E88" s="51">
        <v>291400</v>
      </c>
      <c r="F88" s="110">
        <f t="shared" si="1"/>
        <v>-71400</v>
      </c>
    </row>
    <row r="89" spans="1:36" x14ac:dyDescent="0.15">
      <c r="A89" s="43"/>
      <c r="B89" s="44"/>
      <c r="C89" s="59" t="s">
        <v>84</v>
      </c>
      <c r="D89" s="108">
        <v>140000</v>
      </c>
      <c r="E89" s="51">
        <v>62300</v>
      </c>
      <c r="F89" s="110">
        <f t="shared" si="1"/>
        <v>77700</v>
      </c>
    </row>
    <row r="90" spans="1:36" x14ac:dyDescent="0.15">
      <c r="A90" s="43"/>
      <c r="B90" s="54"/>
      <c r="C90" s="45" t="s">
        <v>85</v>
      </c>
      <c r="D90" s="108">
        <v>0</v>
      </c>
      <c r="E90" s="51">
        <v>173700</v>
      </c>
      <c r="F90" s="110">
        <f t="shared" si="1"/>
        <v>-173700</v>
      </c>
    </row>
    <row r="91" spans="1:36" x14ac:dyDescent="0.15">
      <c r="A91" s="43"/>
      <c r="B91" s="54"/>
      <c r="C91" s="45" t="s">
        <v>86</v>
      </c>
      <c r="D91" s="108">
        <v>70000</v>
      </c>
      <c r="E91" s="51">
        <v>50120</v>
      </c>
      <c r="F91" s="110">
        <f t="shared" si="1"/>
        <v>19880</v>
      </c>
    </row>
    <row r="92" spans="1:36" x14ac:dyDescent="0.15">
      <c r="A92" s="43"/>
      <c r="B92" s="54" t="s">
        <v>87</v>
      </c>
      <c r="C92" s="45"/>
      <c r="D92" s="108">
        <v>70000</v>
      </c>
      <c r="E92" s="51">
        <v>0</v>
      </c>
      <c r="F92" s="110">
        <f t="shared" si="1"/>
        <v>70000</v>
      </c>
      <c r="G92" s="55"/>
      <c r="H92" s="10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x14ac:dyDescent="0.15">
      <c r="A93" s="43"/>
      <c r="B93" s="54" t="s">
        <v>88</v>
      </c>
      <c r="C93" s="45"/>
      <c r="D93" s="108"/>
      <c r="E93" s="51"/>
      <c r="F93" s="110"/>
      <c r="G93" s="55"/>
      <c r="H93" s="10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x14ac:dyDescent="0.15">
      <c r="A94" s="43"/>
      <c r="B94" s="54"/>
      <c r="C94" s="45" t="s">
        <v>89</v>
      </c>
      <c r="D94" s="108">
        <v>350000</v>
      </c>
      <c r="E94" s="51">
        <v>323310</v>
      </c>
      <c r="F94" s="110">
        <f t="shared" si="1"/>
        <v>26690</v>
      </c>
      <c r="G94" s="55"/>
      <c r="H94" s="10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x14ac:dyDescent="0.15">
      <c r="A95" s="43"/>
      <c r="B95" s="44"/>
      <c r="C95" s="45" t="s">
        <v>90</v>
      </c>
      <c r="D95" s="108">
        <v>20000</v>
      </c>
      <c r="E95" s="51">
        <v>13360</v>
      </c>
      <c r="F95" s="110">
        <f t="shared" si="1"/>
        <v>6640</v>
      </c>
      <c r="G95" s="55"/>
      <c r="H95" s="10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x14ac:dyDescent="0.15">
      <c r="A96" s="43"/>
      <c r="B96" s="44" t="s">
        <v>91</v>
      </c>
      <c r="C96" s="45"/>
      <c r="D96" s="108">
        <v>65000000</v>
      </c>
      <c r="E96" s="51">
        <v>82294033</v>
      </c>
      <c r="F96" s="110">
        <f t="shared" si="1"/>
        <v>-17294033</v>
      </c>
      <c r="G96" s="55"/>
      <c r="H96" s="10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x14ac:dyDescent="0.15">
      <c r="A97" s="43"/>
      <c r="B97" s="44" t="s">
        <v>92</v>
      </c>
      <c r="C97" s="45"/>
      <c r="D97" s="108">
        <v>3300000</v>
      </c>
      <c r="E97" s="51">
        <v>3358169</v>
      </c>
      <c r="F97" s="110">
        <f t="shared" si="1"/>
        <v>-58169</v>
      </c>
      <c r="G97" s="55"/>
      <c r="H97" s="10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4.25" customHeight="1" x14ac:dyDescent="0.15">
      <c r="A98" s="61"/>
      <c r="B98" s="115" t="s">
        <v>93</v>
      </c>
      <c r="C98" s="116"/>
      <c r="D98" s="117">
        <v>18000000</v>
      </c>
      <c r="E98" s="65">
        <v>16403739</v>
      </c>
      <c r="F98" s="118">
        <f t="shared" si="1"/>
        <v>1596261</v>
      </c>
      <c r="H98" s="10"/>
    </row>
    <row r="99" spans="1:36" ht="17.25" customHeight="1" x14ac:dyDescent="0.2">
      <c r="A99" s="66"/>
      <c r="B99" s="67"/>
      <c r="C99" s="68" t="s">
        <v>94</v>
      </c>
      <c r="D99" s="119">
        <f>SUM(D53:D98)</f>
        <v>96100000</v>
      </c>
      <c r="E99" s="70">
        <f>SUM(E53:E98)</f>
        <v>114227954</v>
      </c>
      <c r="F99" s="120">
        <f>SUM(F53:F98)</f>
        <v>-18127954</v>
      </c>
    </row>
    <row r="100" spans="1:36" ht="17.25" customHeight="1" x14ac:dyDescent="0.2">
      <c r="A100" s="66"/>
      <c r="B100" s="67"/>
      <c r="C100" s="68" t="s">
        <v>95</v>
      </c>
      <c r="D100" s="119">
        <f>D43-D99</f>
        <v>0</v>
      </c>
      <c r="E100" s="70">
        <f>E43-E99</f>
        <v>23269</v>
      </c>
      <c r="F100" s="120">
        <f>F43+F99</f>
        <v>23269</v>
      </c>
      <c r="H100" s="10"/>
    </row>
    <row r="101" spans="1:36" ht="21" customHeight="1" thickBot="1" x14ac:dyDescent="0.55000000000000004">
      <c r="A101" s="121"/>
      <c r="B101" s="88"/>
      <c r="C101" s="122" t="s">
        <v>96</v>
      </c>
      <c r="D101" s="123">
        <f>D45-D99</f>
        <v>6014934</v>
      </c>
      <c r="E101" s="124">
        <f>E45-E99</f>
        <v>6038203</v>
      </c>
      <c r="F101" s="125">
        <f>-D101+E101</f>
        <v>23269</v>
      </c>
    </row>
    <row r="102" spans="1:36" ht="13.5" customHeight="1" x14ac:dyDescent="0.15">
      <c r="E102" s="86"/>
    </row>
  </sheetData>
  <mergeCells count="3">
    <mergeCell ref="A1:F1"/>
    <mergeCell ref="A2:F2"/>
    <mergeCell ref="A4:D4"/>
  </mergeCells>
  <phoneticPr fontId="3"/>
  <pageMargins left="0.62992125984251968" right="0.15748031496062992" top="0.55118110236220474" bottom="0.23622047244094491" header="1.3385826771653544" footer="0.19685039370078741"/>
  <pageSetup paperSize="9" scale="90" fitToHeight="2" orientation="portrait" horizontalDpi="4294967293" verticalDpi="360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11CD-CD07-4A45-99F0-EDAD12A07F71}">
  <sheetPr>
    <pageSetUpPr fitToPage="1"/>
  </sheetPr>
  <dimension ref="A1:AN63"/>
  <sheetViews>
    <sheetView topLeftCell="C1" zoomScaleNormal="100" zoomScaleSheetLayoutView="90" workbookViewId="0">
      <selection sqref="A1:J1"/>
    </sheetView>
  </sheetViews>
  <sheetFormatPr defaultRowHeight="13.5" x14ac:dyDescent="0.15"/>
  <cols>
    <col min="1" max="1" width="3.75" style="5" customWidth="1"/>
    <col min="2" max="2" width="13" style="5" customWidth="1"/>
    <col min="3" max="3" width="30.5" style="6" customWidth="1"/>
    <col min="4" max="9" width="18.5" style="7" customWidth="1"/>
    <col min="10" max="10" width="18.5" style="8" customWidth="1"/>
    <col min="11" max="11" width="26.625" style="1" customWidth="1"/>
    <col min="12" max="12" width="9.75" style="2" bestFit="1" customWidth="1"/>
    <col min="13" max="13" width="9.25" style="2" bestFit="1" customWidth="1"/>
    <col min="14" max="16" width="9" style="2"/>
    <col min="17" max="256" width="9" style="5"/>
    <col min="257" max="257" width="3.75" style="5" customWidth="1"/>
    <col min="258" max="258" width="13" style="5" customWidth="1"/>
    <col min="259" max="259" width="30.5" style="5" customWidth="1"/>
    <col min="260" max="266" width="18.5" style="5" customWidth="1"/>
    <col min="267" max="267" width="26.625" style="5" customWidth="1"/>
    <col min="268" max="268" width="9.75" style="5" bestFit="1" customWidth="1"/>
    <col min="269" max="269" width="9.25" style="5" bestFit="1" customWidth="1"/>
    <col min="270" max="512" width="9" style="5"/>
    <col min="513" max="513" width="3.75" style="5" customWidth="1"/>
    <col min="514" max="514" width="13" style="5" customWidth="1"/>
    <col min="515" max="515" width="30.5" style="5" customWidth="1"/>
    <col min="516" max="522" width="18.5" style="5" customWidth="1"/>
    <col min="523" max="523" width="26.625" style="5" customWidth="1"/>
    <col min="524" max="524" width="9.75" style="5" bestFit="1" customWidth="1"/>
    <col min="525" max="525" width="9.25" style="5" bestFit="1" customWidth="1"/>
    <col min="526" max="768" width="9" style="5"/>
    <col min="769" max="769" width="3.75" style="5" customWidth="1"/>
    <col min="770" max="770" width="13" style="5" customWidth="1"/>
    <col min="771" max="771" width="30.5" style="5" customWidth="1"/>
    <col min="772" max="778" width="18.5" style="5" customWidth="1"/>
    <col min="779" max="779" width="26.625" style="5" customWidth="1"/>
    <col min="780" max="780" width="9.75" style="5" bestFit="1" customWidth="1"/>
    <col min="781" max="781" width="9.25" style="5" bestFit="1" customWidth="1"/>
    <col min="782" max="1024" width="9" style="5"/>
    <col min="1025" max="1025" width="3.75" style="5" customWidth="1"/>
    <col min="1026" max="1026" width="13" style="5" customWidth="1"/>
    <col min="1027" max="1027" width="30.5" style="5" customWidth="1"/>
    <col min="1028" max="1034" width="18.5" style="5" customWidth="1"/>
    <col min="1035" max="1035" width="26.625" style="5" customWidth="1"/>
    <col min="1036" max="1036" width="9.75" style="5" bestFit="1" customWidth="1"/>
    <col min="1037" max="1037" width="9.25" style="5" bestFit="1" customWidth="1"/>
    <col min="1038" max="1280" width="9" style="5"/>
    <col min="1281" max="1281" width="3.75" style="5" customWidth="1"/>
    <col min="1282" max="1282" width="13" style="5" customWidth="1"/>
    <col min="1283" max="1283" width="30.5" style="5" customWidth="1"/>
    <col min="1284" max="1290" width="18.5" style="5" customWidth="1"/>
    <col min="1291" max="1291" width="26.625" style="5" customWidth="1"/>
    <col min="1292" max="1292" width="9.75" style="5" bestFit="1" customWidth="1"/>
    <col min="1293" max="1293" width="9.25" style="5" bestFit="1" customWidth="1"/>
    <col min="1294" max="1536" width="9" style="5"/>
    <col min="1537" max="1537" width="3.75" style="5" customWidth="1"/>
    <col min="1538" max="1538" width="13" style="5" customWidth="1"/>
    <col min="1539" max="1539" width="30.5" style="5" customWidth="1"/>
    <col min="1540" max="1546" width="18.5" style="5" customWidth="1"/>
    <col min="1547" max="1547" width="26.625" style="5" customWidth="1"/>
    <col min="1548" max="1548" width="9.75" style="5" bestFit="1" customWidth="1"/>
    <col min="1549" max="1549" width="9.25" style="5" bestFit="1" customWidth="1"/>
    <col min="1550" max="1792" width="9" style="5"/>
    <col min="1793" max="1793" width="3.75" style="5" customWidth="1"/>
    <col min="1794" max="1794" width="13" style="5" customWidth="1"/>
    <col min="1795" max="1795" width="30.5" style="5" customWidth="1"/>
    <col min="1796" max="1802" width="18.5" style="5" customWidth="1"/>
    <col min="1803" max="1803" width="26.625" style="5" customWidth="1"/>
    <col min="1804" max="1804" width="9.75" style="5" bestFit="1" customWidth="1"/>
    <col min="1805" max="1805" width="9.25" style="5" bestFit="1" customWidth="1"/>
    <col min="1806" max="2048" width="9" style="5"/>
    <col min="2049" max="2049" width="3.75" style="5" customWidth="1"/>
    <col min="2050" max="2050" width="13" style="5" customWidth="1"/>
    <col min="2051" max="2051" width="30.5" style="5" customWidth="1"/>
    <col min="2052" max="2058" width="18.5" style="5" customWidth="1"/>
    <col min="2059" max="2059" width="26.625" style="5" customWidth="1"/>
    <col min="2060" max="2060" width="9.75" style="5" bestFit="1" customWidth="1"/>
    <col min="2061" max="2061" width="9.25" style="5" bestFit="1" customWidth="1"/>
    <col min="2062" max="2304" width="9" style="5"/>
    <col min="2305" max="2305" width="3.75" style="5" customWidth="1"/>
    <col min="2306" max="2306" width="13" style="5" customWidth="1"/>
    <col min="2307" max="2307" width="30.5" style="5" customWidth="1"/>
    <col min="2308" max="2314" width="18.5" style="5" customWidth="1"/>
    <col min="2315" max="2315" width="26.625" style="5" customWidth="1"/>
    <col min="2316" max="2316" width="9.75" style="5" bestFit="1" customWidth="1"/>
    <col min="2317" max="2317" width="9.25" style="5" bestFit="1" customWidth="1"/>
    <col min="2318" max="2560" width="9" style="5"/>
    <col min="2561" max="2561" width="3.75" style="5" customWidth="1"/>
    <col min="2562" max="2562" width="13" style="5" customWidth="1"/>
    <col min="2563" max="2563" width="30.5" style="5" customWidth="1"/>
    <col min="2564" max="2570" width="18.5" style="5" customWidth="1"/>
    <col min="2571" max="2571" width="26.625" style="5" customWidth="1"/>
    <col min="2572" max="2572" width="9.75" style="5" bestFit="1" customWidth="1"/>
    <col min="2573" max="2573" width="9.25" style="5" bestFit="1" customWidth="1"/>
    <col min="2574" max="2816" width="9" style="5"/>
    <col min="2817" max="2817" width="3.75" style="5" customWidth="1"/>
    <col min="2818" max="2818" width="13" style="5" customWidth="1"/>
    <col min="2819" max="2819" width="30.5" style="5" customWidth="1"/>
    <col min="2820" max="2826" width="18.5" style="5" customWidth="1"/>
    <col min="2827" max="2827" width="26.625" style="5" customWidth="1"/>
    <col min="2828" max="2828" width="9.75" style="5" bestFit="1" customWidth="1"/>
    <col min="2829" max="2829" width="9.25" style="5" bestFit="1" customWidth="1"/>
    <col min="2830" max="3072" width="9" style="5"/>
    <col min="3073" max="3073" width="3.75" style="5" customWidth="1"/>
    <col min="3074" max="3074" width="13" style="5" customWidth="1"/>
    <col min="3075" max="3075" width="30.5" style="5" customWidth="1"/>
    <col min="3076" max="3082" width="18.5" style="5" customWidth="1"/>
    <col min="3083" max="3083" width="26.625" style="5" customWidth="1"/>
    <col min="3084" max="3084" width="9.75" style="5" bestFit="1" customWidth="1"/>
    <col min="3085" max="3085" width="9.25" style="5" bestFit="1" customWidth="1"/>
    <col min="3086" max="3328" width="9" style="5"/>
    <col min="3329" max="3329" width="3.75" style="5" customWidth="1"/>
    <col min="3330" max="3330" width="13" style="5" customWidth="1"/>
    <col min="3331" max="3331" width="30.5" style="5" customWidth="1"/>
    <col min="3332" max="3338" width="18.5" style="5" customWidth="1"/>
    <col min="3339" max="3339" width="26.625" style="5" customWidth="1"/>
    <col min="3340" max="3340" width="9.75" style="5" bestFit="1" customWidth="1"/>
    <col min="3341" max="3341" width="9.25" style="5" bestFit="1" customWidth="1"/>
    <col min="3342" max="3584" width="9" style="5"/>
    <col min="3585" max="3585" width="3.75" style="5" customWidth="1"/>
    <col min="3586" max="3586" width="13" style="5" customWidth="1"/>
    <col min="3587" max="3587" width="30.5" style="5" customWidth="1"/>
    <col min="3588" max="3594" width="18.5" style="5" customWidth="1"/>
    <col min="3595" max="3595" width="26.625" style="5" customWidth="1"/>
    <col min="3596" max="3596" width="9.75" style="5" bestFit="1" customWidth="1"/>
    <col min="3597" max="3597" width="9.25" style="5" bestFit="1" customWidth="1"/>
    <col min="3598" max="3840" width="9" style="5"/>
    <col min="3841" max="3841" width="3.75" style="5" customWidth="1"/>
    <col min="3842" max="3842" width="13" style="5" customWidth="1"/>
    <col min="3843" max="3843" width="30.5" style="5" customWidth="1"/>
    <col min="3844" max="3850" width="18.5" style="5" customWidth="1"/>
    <col min="3851" max="3851" width="26.625" style="5" customWidth="1"/>
    <col min="3852" max="3852" width="9.75" style="5" bestFit="1" customWidth="1"/>
    <col min="3853" max="3853" width="9.25" style="5" bestFit="1" customWidth="1"/>
    <col min="3854" max="4096" width="9" style="5"/>
    <col min="4097" max="4097" width="3.75" style="5" customWidth="1"/>
    <col min="4098" max="4098" width="13" style="5" customWidth="1"/>
    <col min="4099" max="4099" width="30.5" style="5" customWidth="1"/>
    <col min="4100" max="4106" width="18.5" style="5" customWidth="1"/>
    <col min="4107" max="4107" width="26.625" style="5" customWidth="1"/>
    <col min="4108" max="4108" width="9.75" style="5" bestFit="1" customWidth="1"/>
    <col min="4109" max="4109" width="9.25" style="5" bestFit="1" customWidth="1"/>
    <col min="4110" max="4352" width="9" style="5"/>
    <col min="4353" max="4353" width="3.75" style="5" customWidth="1"/>
    <col min="4354" max="4354" width="13" style="5" customWidth="1"/>
    <col min="4355" max="4355" width="30.5" style="5" customWidth="1"/>
    <col min="4356" max="4362" width="18.5" style="5" customWidth="1"/>
    <col min="4363" max="4363" width="26.625" style="5" customWidth="1"/>
    <col min="4364" max="4364" width="9.75" style="5" bestFit="1" customWidth="1"/>
    <col min="4365" max="4365" width="9.25" style="5" bestFit="1" customWidth="1"/>
    <col min="4366" max="4608" width="9" style="5"/>
    <col min="4609" max="4609" width="3.75" style="5" customWidth="1"/>
    <col min="4610" max="4610" width="13" style="5" customWidth="1"/>
    <col min="4611" max="4611" width="30.5" style="5" customWidth="1"/>
    <col min="4612" max="4618" width="18.5" style="5" customWidth="1"/>
    <col min="4619" max="4619" width="26.625" style="5" customWidth="1"/>
    <col min="4620" max="4620" width="9.75" style="5" bestFit="1" customWidth="1"/>
    <col min="4621" max="4621" width="9.25" style="5" bestFit="1" customWidth="1"/>
    <col min="4622" max="4864" width="9" style="5"/>
    <col min="4865" max="4865" width="3.75" style="5" customWidth="1"/>
    <col min="4866" max="4866" width="13" style="5" customWidth="1"/>
    <col min="4867" max="4867" width="30.5" style="5" customWidth="1"/>
    <col min="4868" max="4874" width="18.5" style="5" customWidth="1"/>
    <col min="4875" max="4875" width="26.625" style="5" customWidth="1"/>
    <col min="4876" max="4876" width="9.75" style="5" bestFit="1" customWidth="1"/>
    <col min="4877" max="4877" width="9.25" style="5" bestFit="1" customWidth="1"/>
    <col min="4878" max="5120" width="9" style="5"/>
    <col min="5121" max="5121" width="3.75" style="5" customWidth="1"/>
    <col min="5122" max="5122" width="13" style="5" customWidth="1"/>
    <col min="5123" max="5123" width="30.5" style="5" customWidth="1"/>
    <col min="5124" max="5130" width="18.5" style="5" customWidth="1"/>
    <col min="5131" max="5131" width="26.625" style="5" customWidth="1"/>
    <col min="5132" max="5132" width="9.75" style="5" bestFit="1" customWidth="1"/>
    <col min="5133" max="5133" width="9.25" style="5" bestFit="1" customWidth="1"/>
    <col min="5134" max="5376" width="9" style="5"/>
    <col min="5377" max="5377" width="3.75" style="5" customWidth="1"/>
    <col min="5378" max="5378" width="13" style="5" customWidth="1"/>
    <col min="5379" max="5379" width="30.5" style="5" customWidth="1"/>
    <col min="5380" max="5386" width="18.5" style="5" customWidth="1"/>
    <col min="5387" max="5387" width="26.625" style="5" customWidth="1"/>
    <col min="5388" max="5388" width="9.75" style="5" bestFit="1" customWidth="1"/>
    <col min="5389" max="5389" width="9.25" style="5" bestFit="1" customWidth="1"/>
    <col min="5390" max="5632" width="9" style="5"/>
    <col min="5633" max="5633" width="3.75" style="5" customWidth="1"/>
    <col min="5634" max="5634" width="13" style="5" customWidth="1"/>
    <col min="5635" max="5635" width="30.5" style="5" customWidth="1"/>
    <col min="5636" max="5642" width="18.5" style="5" customWidth="1"/>
    <col min="5643" max="5643" width="26.625" style="5" customWidth="1"/>
    <col min="5644" max="5644" width="9.75" style="5" bestFit="1" customWidth="1"/>
    <col min="5645" max="5645" width="9.25" style="5" bestFit="1" customWidth="1"/>
    <col min="5646" max="5888" width="9" style="5"/>
    <col min="5889" max="5889" width="3.75" style="5" customWidth="1"/>
    <col min="5890" max="5890" width="13" style="5" customWidth="1"/>
    <col min="5891" max="5891" width="30.5" style="5" customWidth="1"/>
    <col min="5892" max="5898" width="18.5" style="5" customWidth="1"/>
    <col min="5899" max="5899" width="26.625" style="5" customWidth="1"/>
    <col min="5900" max="5900" width="9.75" style="5" bestFit="1" customWidth="1"/>
    <col min="5901" max="5901" width="9.25" style="5" bestFit="1" customWidth="1"/>
    <col min="5902" max="6144" width="9" style="5"/>
    <col min="6145" max="6145" width="3.75" style="5" customWidth="1"/>
    <col min="6146" max="6146" width="13" style="5" customWidth="1"/>
    <col min="6147" max="6147" width="30.5" style="5" customWidth="1"/>
    <col min="6148" max="6154" width="18.5" style="5" customWidth="1"/>
    <col min="6155" max="6155" width="26.625" style="5" customWidth="1"/>
    <col min="6156" max="6156" width="9.75" style="5" bestFit="1" customWidth="1"/>
    <col min="6157" max="6157" width="9.25" style="5" bestFit="1" customWidth="1"/>
    <col min="6158" max="6400" width="9" style="5"/>
    <col min="6401" max="6401" width="3.75" style="5" customWidth="1"/>
    <col min="6402" max="6402" width="13" style="5" customWidth="1"/>
    <col min="6403" max="6403" width="30.5" style="5" customWidth="1"/>
    <col min="6404" max="6410" width="18.5" style="5" customWidth="1"/>
    <col min="6411" max="6411" width="26.625" style="5" customWidth="1"/>
    <col min="6412" max="6412" width="9.75" style="5" bestFit="1" customWidth="1"/>
    <col min="6413" max="6413" width="9.25" style="5" bestFit="1" customWidth="1"/>
    <col min="6414" max="6656" width="9" style="5"/>
    <col min="6657" max="6657" width="3.75" style="5" customWidth="1"/>
    <col min="6658" max="6658" width="13" style="5" customWidth="1"/>
    <col min="6659" max="6659" width="30.5" style="5" customWidth="1"/>
    <col min="6660" max="6666" width="18.5" style="5" customWidth="1"/>
    <col min="6667" max="6667" width="26.625" style="5" customWidth="1"/>
    <col min="6668" max="6668" width="9.75" style="5" bestFit="1" customWidth="1"/>
    <col min="6669" max="6669" width="9.25" style="5" bestFit="1" customWidth="1"/>
    <col min="6670" max="6912" width="9" style="5"/>
    <col min="6913" max="6913" width="3.75" style="5" customWidth="1"/>
    <col min="6914" max="6914" width="13" style="5" customWidth="1"/>
    <col min="6915" max="6915" width="30.5" style="5" customWidth="1"/>
    <col min="6916" max="6922" width="18.5" style="5" customWidth="1"/>
    <col min="6923" max="6923" width="26.625" style="5" customWidth="1"/>
    <col min="6924" max="6924" width="9.75" style="5" bestFit="1" customWidth="1"/>
    <col min="6925" max="6925" width="9.25" style="5" bestFit="1" customWidth="1"/>
    <col min="6926" max="7168" width="9" style="5"/>
    <col min="7169" max="7169" width="3.75" style="5" customWidth="1"/>
    <col min="7170" max="7170" width="13" style="5" customWidth="1"/>
    <col min="7171" max="7171" width="30.5" style="5" customWidth="1"/>
    <col min="7172" max="7178" width="18.5" style="5" customWidth="1"/>
    <col min="7179" max="7179" width="26.625" style="5" customWidth="1"/>
    <col min="7180" max="7180" width="9.75" style="5" bestFit="1" customWidth="1"/>
    <col min="7181" max="7181" width="9.25" style="5" bestFit="1" customWidth="1"/>
    <col min="7182" max="7424" width="9" style="5"/>
    <col min="7425" max="7425" width="3.75" style="5" customWidth="1"/>
    <col min="7426" max="7426" width="13" style="5" customWidth="1"/>
    <col min="7427" max="7427" width="30.5" style="5" customWidth="1"/>
    <col min="7428" max="7434" width="18.5" style="5" customWidth="1"/>
    <col min="7435" max="7435" width="26.625" style="5" customWidth="1"/>
    <col min="7436" max="7436" width="9.75" style="5" bestFit="1" customWidth="1"/>
    <col min="7437" max="7437" width="9.25" style="5" bestFit="1" customWidth="1"/>
    <col min="7438" max="7680" width="9" style="5"/>
    <col min="7681" max="7681" width="3.75" style="5" customWidth="1"/>
    <col min="7682" max="7682" width="13" style="5" customWidth="1"/>
    <col min="7683" max="7683" width="30.5" style="5" customWidth="1"/>
    <col min="7684" max="7690" width="18.5" style="5" customWidth="1"/>
    <col min="7691" max="7691" width="26.625" style="5" customWidth="1"/>
    <col min="7692" max="7692" width="9.75" style="5" bestFit="1" customWidth="1"/>
    <col min="7693" max="7693" width="9.25" style="5" bestFit="1" customWidth="1"/>
    <col min="7694" max="7936" width="9" style="5"/>
    <col min="7937" max="7937" width="3.75" style="5" customWidth="1"/>
    <col min="7938" max="7938" width="13" style="5" customWidth="1"/>
    <col min="7939" max="7939" width="30.5" style="5" customWidth="1"/>
    <col min="7940" max="7946" width="18.5" style="5" customWidth="1"/>
    <col min="7947" max="7947" width="26.625" style="5" customWidth="1"/>
    <col min="7948" max="7948" width="9.75" style="5" bestFit="1" customWidth="1"/>
    <col min="7949" max="7949" width="9.25" style="5" bestFit="1" customWidth="1"/>
    <col min="7950" max="8192" width="9" style="5"/>
    <col min="8193" max="8193" width="3.75" style="5" customWidth="1"/>
    <col min="8194" max="8194" width="13" style="5" customWidth="1"/>
    <col min="8195" max="8195" width="30.5" style="5" customWidth="1"/>
    <col min="8196" max="8202" width="18.5" style="5" customWidth="1"/>
    <col min="8203" max="8203" width="26.625" style="5" customWidth="1"/>
    <col min="8204" max="8204" width="9.75" style="5" bestFit="1" customWidth="1"/>
    <col min="8205" max="8205" width="9.25" style="5" bestFit="1" customWidth="1"/>
    <col min="8206" max="8448" width="9" style="5"/>
    <col min="8449" max="8449" width="3.75" style="5" customWidth="1"/>
    <col min="8450" max="8450" width="13" style="5" customWidth="1"/>
    <col min="8451" max="8451" width="30.5" style="5" customWidth="1"/>
    <col min="8452" max="8458" width="18.5" style="5" customWidth="1"/>
    <col min="8459" max="8459" width="26.625" style="5" customWidth="1"/>
    <col min="8460" max="8460" width="9.75" style="5" bestFit="1" customWidth="1"/>
    <col min="8461" max="8461" width="9.25" style="5" bestFit="1" customWidth="1"/>
    <col min="8462" max="8704" width="9" style="5"/>
    <col min="8705" max="8705" width="3.75" style="5" customWidth="1"/>
    <col min="8706" max="8706" width="13" style="5" customWidth="1"/>
    <col min="8707" max="8707" width="30.5" style="5" customWidth="1"/>
    <col min="8708" max="8714" width="18.5" style="5" customWidth="1"/>
    <col min="8715" max="8715" width="26.625" style="5" customWidth="1"/>
    <col min="8716" max="8716" width="9.75" style="5" bestFit="1" customWidth="1"/>
    <col min="8717" max="8717" width="9.25" style="5" bestFit="1" customWidth="1"/>
    <col min="8718" max="8960" width="9" style="5"/>
    <col min="8961" max="8961" width="3.75" style="5" customWidth="1"/>
    <col min="8962" max="8962" width="13" style="5" customWidth="1"/>
    <col min="8963" max="8963" width="30.5" style="5" customWidth="1"/>
    <col min="8964" max="8970" width="18.5" style="5" customWidth="1"/>
    <col min="8971" max="8971" width="26.625" style="5" customWidth="1"/>
    <col min="8972" max="8972" width="9.75" style="5" bestFit="1" customWidth="1"/>
    <col min="8973" max="8973" width="9.25" style="5" bestFit="1" customWidth="1"/>
    <col min="8974" max="9216" width="9" style="5"/>
    <col min="9217" max="9217" width="3.75" style="5" customWidth="1"/>
    <col min="9218" max="9218" width="13" style="5" customWidth="1"/>
    <col min="9219" max="9219" width="30.5" style="5" customWidth="1"/>
    <col min="9220" max="9226" width="18.5" style="5" customWidth="1"/>
    <col min="9227" max="9227" width="26.625" style="5" customWidth="1"/>
    <col min="9228" max="9228" width="9.75" style="5" bestFit="1" customWidth="1"/>
    <col min="9229" max="9229" width="9.25" style="5" bestFit="1" customWidth="1"/>
    <col min="9230" max="9472" width="9" style="5"/>
    <col min="9473" max="9473" width="3.75" style="5" customWidth="1"/>
    <col min="9474" max="9474" width="13" style="5" customWidth="1"/>
    <col min="9475" max="9475" width="30.5" style="5" customWidth="1"/>
    <col min="9476" max="9482" width="18.5" style="5" customWidth="1"/>
    <col min="9483" max="9483" width="26.625" style="5" customWidth="1"/>
    <col min="9484" max="9484" width="9.75" style="5" bestFit="1" customWidth="1"/>
    <col min="9485" max="9485" width="9.25" style="5" bestFit="1" customWidth="1"/>
    <col min="9486" max="9728" width="9" style="5"/>
    <col min="9729" max="9729" width="3.75" style="5" customWidth="1"/>
    <col min="9730" max="9730" width="13" style="5" customWidth="1"/>
    <col min="9731" max="9731" width="30.5" style="5" customWidth="1"/>
    <col min="9732" max="9738" width="18.5" style="5" customWidth="1"/>
    <col min="9739" max="9739" width="26.625" style="5" customWidth="1"/>
    <col min="9740" max="9740" width="9.75" style="5" bestFit="1" customWidth="1"/>
    <col min="9741" max="9741" width="9.25" style="5" bestFit="1" customWidth="1"/>
    <col min="9742" max="9984" width="9" style="5"/>
    <col min="9985" max="9985" width="3.75" style="5" customWidth="1"/>
    <col min="9986" max="9986" width="13" style="5" customWidth="1"/>
    <col min="9987" max="9987" width="30.5" style="5" customWidth="1"/>
    <col min="9988" max="9994" width="18.5" style="5" customWidth="1"/>
    <col min="9995" max="9995" width="26.625" style="5" customWidth="1"/>
    <col min="9996" max="9996" width="9.75" style="5" bestFit="1" customWidth="1"/>
    <col min="9997" max="9997" width="9.25" style="5" bestFit="1" customWidth="1"/>
    <col min="9998" max="10240" width="9" style="5"/>
    <col min="10241" max="10241" width="3.75" style="5" customWidth="1"/>
    <col min="10242" max="10242" width="13" style="5" customWidth="1"/>
    <col min="10243" max="10243" width="30.5" style="5" customWidth="1"/>
    <col min="10244" max="10250" width="18.5" style="5" customWidth="1"/>
    <col min="10251" max="10251" width="26.625" style="5" customWidth="1"/>
    <col min="10252" max="10252" width="9.75" style="5" bestFit="1" customWidth="1"/>
    <col min="10253" max="10253" width="9.25" style="5" bestFit="1" customWidth="1"/>
    <col min="10254" max="10496" width="9" style="5"/>
    <col min="10497" max="10497" width="3.75" style="5" customWidth="1"/>
    <col min="10498" max="10498" width="13" style="5" customWidth="1"/>
    <col min="10499" max="10499" width="30.5" style="5" customWidth="1"/>
    <col min="10500" max="10506" width="18.5" style="5" customWidth="1"/>
    <col min="10507" max="10507" width="26.625" style="5" customWidth="1"/>
    <col min="10508" max="10508" width="9.75" style="5" bestFit="1" customWidth="1"/>
    <col min="10509" max="10509" width="9.25" style="5" bestFit="1" customWidth="1"/>
    <col min="10510" max="10752" width="9" style="5"/>
    <col min="10753" max="10753" width="3.75" style="5" customWidth="1"/>
    <col min="10754" max="10754" width="13" style="5" customWidth="1"/>
    <col min="10755" max="10755" width="30.5" style="5" customWidth="1"/>
    <col min="10756" max="10762" width="18.5" style="5" customWidth="1"/>
    <col min="10763" max="10763" width="26.625" style="5" customWidth="1"/>
    <col min="10764" max="10764" width="9.75" style="5" bestFit="1" customWidth="1"/>
    <col min="10765" max="10765" width="9.25" style="5" bestFit="1" customWidth="1"/>
    <col min="10766" max="11008" width="9" style="5"/>
    <col min="11009" max="11009" width="3.75" style="5" customWidth="1"/>
    <col min="11010" max="11010" width="13" style="5" customWidth="1"/>
    <col min="11011" max="11011" width="30.5" style="5" customWidth="1"/>
    <col min="11012" max="11018" width="18.5" style="5" customWidth="1"/>
    <col min="11019" max="11019" width="26.625" style="5" customWidth="1"/>
    <col min="11020" max="11020" width="9.75" style="5" bestFit="1" customWidth="1"/>
    <col min="11021" max="11021" width="9.25" style="5" bestFit="1" customWidth="1"/>
    <col min="11022" max="11264" width="9" style="5"/>
    <col min="11265" max="11265" width="3.75" style="5" customWidth="1"/>
    <col min="11266" max="11266" width="13" style="5" customWidth="1"/>
    <col min="11267" max="11267" width="30.5" style="5" customWidth="1"/>
    <col min="11268" max="11274" width="18.5" style="5" customWidth="1"/>
    <col min="11275" max="11275" width="26.625" style="5" customWidth="1"/>
    <col min="11276" max="11276" width="9.75" style="5" bestFit="1" customWidth="1"/>
    <col min="11277" max="11277" width="9.25" style="5" bestFit="1" customWidth="1"/>
    <col min="11278" max="11520" width="9" style="5"/>
    <col min="11521" max="11521" width="3.75" style="5" customWidth="1"/>
    <col min="11522" max="11522" width="13" style="5" customWidth="1"/>
    <col min="11523" max="11523" width="30.5" style="5" customWidth="1"/>
    <col min="11524" max="11530" width="18.5" style="5" customWidth="1"/>
    <col min="11531" max="11531" width="26.625" style="5" customWidth="1"/>
    <col min="11532" max="11532" width="9.75" style="5" bestFit="1" customWidth="1"/>
    <col min="11533" max="11533" width="9.25" style="5" bestFit="1" customWidth="1"/>
    <col min="11534" max="11776" width="9" style="5"/>
    <col min="11777" max="11777" width="3.75" style="5" customWidth="1"/>
    <col min="11778" max="11778" width="13" style="5" customWidth="1"/>
    <col min="11779" max="11779" width="30.5" style="5" customWidth="1"/>
    <col min="11780" max="11786" width="18.5" style="5" customWidth="1"/>
    <col min="11787" max="11787" width="26.625" style="5" customWidth="1"/>
    <col min="11788" max="11788" width="9.75" style="5" bestFit="1" customWidth="1"/>
    <col min="11789" max="11789" width="9.25" style="5" bestFit="1" customWidth="1"/>
    <col min="11790" max="12032" width="9" style="5"/>
    <col min="12033" max="12033" width="3.75" style="5" customWidth="1"/>
    <col min="12034" max="12034" width="13" style="5" customWidth="1"/>
    <col min="12035" max="12035" width="30.5" style="5" customWidth="1"/>
    <col min="12036" max="12042" width="18.5" style="5" customWidth="1"/>
    <col min="12043" max="12043" width="26.625" style="5" customWidth="1"/>
    <col min="12044" max="12044" width="9.75" style="5" bestFit="1" customWidth="1"/>
    <col min="12045" max="12045" width="9.25" style="5" bestFit="1" customWidth="1"/>
    <col min="12046" max="12288" width="9" style="5"/>
    <col min="12289" max="12289" width="3.75" style="5" customWidth="1"/>
    <col min="12290" max="12290" width="13" style="5" customWidth="1"/>
    <col min="12291" max="12291" width="30.5" style="5" customWidth="1"/>
    <col min="12292" max="12298" width="18.5" style="5" customWidth="1"/>
    <col min="12299" max="12299" width="26.625" style="5" customWidth="1"/>
    <col min="12300" max="12300" width="9.75" style="5" bestFit="1" customWidth="1"/>
    <col min="12301" max="12301" width="9.25" style="5" bestFit="1" customWidth="1"/>
    <col min="12302" max="12544" width="9" style="5"/>
    <col min="12545" max="12545" width="3.75" style="5" customWidth="1"/>
    <col min="12546" max="12546" width="13" style="5" customWidth="1"/>
    <col min="12547" max="12547" width="30.5" style="5" customWidth="1"/>
    <col min="12548" max="12554" width="18.5" style="5" customWidth="1"/>
    <col min="12555" max="12555" width="26.625" style="5" customWidth="1"/>
    <col min="12556" max="12556" width="9.75" style="5" bestFit="1" customWidth="1"/>
    <col min="12557" max="12557" width="9.25" style="5" bestFit="1" customWidth="1"/>
    <col min="12558" max="12800" width="9" style="5"/>
    <col min="12801" max="12801" width="3.75" style="5" customWidth="1"/>
    <col min="12802" max="12802" width="13" style="5" customWidth="1"/>
    <col min="12803" max="12803" width="30.5" style="5" customWidth="1"/>
    <col min="12804" max="12810" width="18.5" style="5" customWidth="1"/>
    <col min="12811" max="12811" width="26.625" style="5" customWidth="1"/>
    <col min="12812" max="12812" width="9.75" style="5" bestFit="1" customWidth="1"/>
    <col min="12813" max="12813" width="9.25" style="5" bestFit="1" customWidth="1"/>
    <col min="12814" max="13056" width="9" style="5"/>
    <col min="13057" max="13057" width="3.75" style="5" customWidth="1"/>
    <col min="13058" max="13058" width="13" style="5" customWidth="1"/>
    <col min="13059" max="13059" width="30.5" style="5" customWidth="1"/>
    <col min="13060" max="13066" width="18.5" style="5" customWidth="1"/>
    <col min="13067" max="13067" width="26.625" style="5" customWidth="1"/>
    <col min="13068" max="13068" width="9.75" style="5" bestFit="1" customWidth="1"/>
    <col min="13069" max="13069" width="9.25" style="5" bestFit="1" customWidth="1"/>
    <col min="13070" max="13312" width="9" style="5"/>
    <col min="13313" max="13313" width="3.75" style="5" customWidth="1"/>
    <col min="13314" max="13314" width="13" style="5" customWidth="1"/>
    <col min="13315" max="13315" width="30.5" style="5" customWidth="1"/>
    <col min="13316" max="13322" width="18.5" style="5" customWidth="1"/>
    <col min="13323" max="13323" width="26.625" style="5" customWidth="1"/>
    <col min="13324" max="13324" width="9.75" style="5" bestFit="1" customWidth="1"/>
    <col min="13325" max="13325" width="9.25" style="5" bestFit="1" customWidth="1"/>
    <col min="13326" max="13568" width="9" style="5"/>
    <col min="13569" max="13569" width="3.75" style="5" customWidth="1"/>
    <col min="13570" max="13570" width="13" style="5" customWidth="1"/>
    <col min="13571" max="13571" width="30.5" style="5" customWidth="1"/>
    <col min="13572" max="13578" width="18.5" style="5" customWidth="1"/>
    <col min="13579" max="13579" width="26.625" style="5" customWidth="1"/>
    <col min="13580" max="13580" width="9.75" style="5" bestFit="1" customWidth="1"/>
    <col min="13581" max="13581" width="9.25" style="5" bestFit="1" customWidth="1"/>
    <col min="13582" max="13824" width="9" style="5"/>
    <col min="13825" max="13825" width="3.75" style="5" customWidth="1"/>
    <col min="13826" max="13826" width="13" style="5" customWidth="1"/>
    <col min="13827" max="13827" width="30.5" style="5" customWidth="1"/>
    <col min="13828" max="13834" width="18.5" style="5" customWidth="1"/>
    <col min="13835" max="13835" width="26.625" style="5" customWidth="1"/>
    <col min="13836" max="13836" width="9.75" style="5" bestFit="1" customWidth="1"/>
    <col min="13837" max="13837" width="9.25" style="5" bestFit="1" customWidth="1"/>
    <col min="13838" max="14080" width="9" style="5"/>
    <col min="14081" max="14081" width="3.75" style="5" customWidth="1"/>
    <col min="14082" max="14082" width="13" style="5" customWidth="1"/>
    <col min="14083" max="14083" width="30.5" style="5" customWidth="1"/>
    <col min="14084" max="14090" width="18.5" style="5" customWidth="1"/>
    <col min="14091" max="14091" width="26.625" style="5" customWidth="1"/>
    <col min="14092" max="14092" width="9.75" style="5" bestFit="1" customWidth="1"/>
    <col min="14093" max="14093" width="9.25" style="5" bestFit="1" customWidth="1"/>
    <col min="14094" max="14336" width="9" style="5"/>
    <col min="14337" max="14337" width="3.75" style="5" customWidth="1"/>
    <col min="14338" max="14338" width="13" style="5" customWidth="1"/>
    <col min="14339" max="14339" width="30.5" style="5" customWidth="1"/>
    <col min="14340" max="14346" width="18.5" style="5" customWidth="1"/>
    <col min="14347" max="14347" width="26.625" style="5" customWidth="1"/>
    <col min="14348" max="14348" width="9.75" style="5" bestFit="1" customWidth="1"/>
    <col min="14349" max="14349" width="9.25" style="5" bestFit="1" customWidth="1"/>
    <col min="14350" max="14592" width="9" style="5"/>
    <col min="14593" max="14593" width="3.75" style="5" customWidth="1"/>
    <col min="14594" max="14594" width="13" style="5" customWidth="1"/>
    <col min="14595" max="14595" width="30.5" style="5" customWidth="1"/>
    <col min="14596" max="14602" width="18.5" style="5" customWidth="1"/>
    <col min="14603" max="14603" width="26.625" style="5" customWidth="1"/>
    <col min="14604" max="14604" width="9.75" style="5" bestFit="1" customWidth="1"/>
    <col min="14605" max="14605" width="9.25" style="5" bestFit="1" customWidth="1"/>
    <col min="14606" max="14848" width="9" style="5"/>
    <col min="14849" max="14849" width="3.75" style="5" customWidth="1"/>
    <col min="14850" max="14850" width="13" style="5" customWidth="1"/>
    <col min="14851" max="14851" width="30.5" style="5" customWidth="1"/>
    <col min="14852" max="14858" width="18.5" style="5" customWidth="1"/>
    <col min="14859" max="14859" width="26.625" style="5" customWidth="1"/>
    <col min="14860" max="14860" width="9.75" style="5" bestFit="1" customWidth="1"/>
    <col min="14861" max="14861" width="9.25" style="5" bestFit="1" customWidth="1"/>
    <col min="14862" max="15104" width="9" style="5"/>
    <col min="15105" max="15105" width="3.75" style="5" customWidth="1"/>
    <col min="15106" max="15106" width="13" style="5" customWidth="1"/>
    <col min="15107" max="15107" width="30.5" style="5" customWidth="1"/>
    <col min="15108" max="15114" width="18.5" style="5" customWidth="1"/>
    <col min="15115" max="15115" width="26.625" style="5" customWidth="1"/>
    <col min="15116" max="15116" width="9.75" style="5" bestFit="1" customWidth="1"/>
    <col min="15117" max="15117" width="9.25" style="5" bestFit="1" customWidth="1"/>
    <col min="15118" max="15360" width="9" style="5"/>
    <col min="15361" max="15361" width="3.75" style="5" customWidth="1"/>
    <col min="15362" max="15362" width="13" style="5" customWidth="1"/>
    <col min="15363" max="15363" width="30.5" style="5" customWidth="1"/>
    <col min="15364" max="15370" width="18.5" style="5" customWidth="1"/>
    <col min="15371" max="15371" width="26.625" style="5" customWidth="1"/>
    <col min="15372" max="15372" width="9.75" style="5" bestFit="1" customWidth="1"/>
    <col min="15373" max="15373" width="9.25" style="5" bestFit="1" customWidth="1"/>
    <col min="15374" max="15616" width="9" style="5"/>
    <col min="15617" max="15617" width="3.75" style="5" customWidth="1"/>
    <col min="15618" max="15618" width="13" style="5" customWidth="1"/>
    <col min="15619" max="15619" width="30.5" style="5" customWidth="1"/>
    <col min="15620" max="15626" width="18.5" style="5" customWidth="1"/>
    <col min="15627" max="15627" width="26.625" style="5" customWidth="1"/>
    <col min="15628" max="15628" width="9.75" style="5" bestFit="1" customWidth="1"/>
    <col min="15629" max="15629" width="9.25" style="5" bestFit="1" customWidth="1"/>
    <col min="15630" max="15872" width="9" style="5"/>
    <col min="15873" max="15873" width="3.75" style="5" customWidth="1"/>
    <col min="15874" max="15874" width="13" style="5" customWidth="1"/>
    <col min="15875" max="15875" width="30.5" style="5" customWidth="1"/>
    <col min="15876" max="15882" width="18.5" style="5" customWidth="1"/>
    <col min="15883" max="15883" width="26.625" style="5" customWidth="1"/>
    <col min="15884" max="15884" width="9.75" style="5" bestFit="1" customWidth="1"/>
    <col min="15885" max="15885" width="9.25" style="5" bestFit="1" customWidth="1"/>
    <col min="15886" max="16128" width="9" style="5"/>
    <col min="16129" max="16129" width="3.75" style="5" customWidth="1"/>
    <col min="16130" max="16130" width="13" style="5" customWidth="1"/>
    <col min="16131" max="16131" width="30.5" style="5" customWidth="1"/>
    <col min="16132" max="16138" width="18.5" style="5" customWidth="1"/>
    <col min="16139" max="16139" width="26.625" style="5" customWidth="1"/>
    <col min="16140" max="16140" width="9.75" style="5" bestFit="1" customWidth="1"/>
    <col min="16141" max="16141" width="9.25" style="5" bestFit="1" customWidth="1"/>
    <col min="16142" max="16384" width="9" style="5"/>
  </cols>
  <sheetData>
    <row r="1" spans="1:40" ht="20.25" x14ac:dyDescent="0.4">
      <c r="A1" s="126" t="s">
        <v>97</v>
      </c>
      <c r="B1" s="126"/>
      <c r="C1" s="126"/>
      <c r="D1" s="126"/>
      <c r="E1" s="126"/>
      <c r="F1" s="126"/>
      <c r="G1" s="126"/>
      <c r="H1" s="126"/>
      <c r="I1" s="126"/>
      <c r="J1" s="126"/>
      <c r="M1" s="3"/>
      <c r="N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 customHeight="1" thickBot="1" x14ac:dyDescent="0.2">
      <c r="A2" s="12"/>
      <c r="B2" s="12"/>
      <c r="C2" s="7"/>
      <c r="L2" s="10"/>
      <c r="M2" s="10"/>
      <c r="N2" s="10"/>
      <c r="O2" s="10"/>
      <c r="P2" s="10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x14ac:dyDescent="0.15">
      <c r="A3" s="17"/>
      <c r="B3" s="18"/>
      <c r="C3" s="19"/>
      <c r="D3" s="20"/>
      <c r="E3" s="21"/>
      <c r="F3" s="21" t="s">
        <v>3</v>
      </c>
      <c r="G3" s="21"/>
      <c r="H3" s="21"/>
      <c r="I3" s="21"/>
      <c r="J3" s="22" t="s">
        <v>4</v>
      </c>
      <c r="L3" s="10"/>
      <c r="M3" s="10"/>
      <c r="N3" s="10"/>
      <c r="O3" s="10"/>
      <c r="P3" s="10"/>
      <c r="Q3" s="1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x14ac:dyDescent="0.15">
      <c r="A4" s="128"/>
      <c r="B4" s="10"/>
      <c r="C4" s="129"/>
      <c r="D4" s="130" t="s">
        <v>98</v>
      </c>
      <c r="E4" s="131"/>
      <c r="F4" s="129" t="s">
        <v>99</v>
      </c>
      <c r="G4" s="132"/>
      <c r="H4" s="133" t="s">
        <v>100</v>
      </c>
      <c r="I4" s="133" t="s">
        <v>101</v>
      </c>
      <c r="J4" s="134"/>
      <c r="L4" s="10"/>
      <c r="M4" s="10"/>
      <c r="N4" s="10"/>
      <c r="O4" s="10"/>
      <c r="P4" s="10"/>
      <c r="Q4" s="1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7.25" customHeight="1" thickBot="1" x14ac:dyDescent="0.2">
      <c r="A5" s="23"/>
      <c r="B5" s="24"/>
      <c r="C5" s="25" t="s">
        <v>5</v>
      </c>
      <c r="D5" s="135" t="s">
        <v>102</v>
      </c>
      <c r="E5" s="136" t="s">
        <v>103</v>
      </c>
      <c r="F5" s="136" t="s">
        <v>104</v>
      </c>
      <c r="G5" s="137" t="s">
        <v>105</v>
      </c>
      <c r="H5" s="137" t="s">
        <v>106</v>
      </c>
      <c r="I5" s="137" t="s">
        <v>107</v>
      </c>
      <c r="J5" s="138" t="s">
        <v>108</v>
      </c>
      <c r="N5" s="29"/>
      <c r="P5" s="2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3.5" customHeight="1" x14ac:dyDescent="0.15">
      <c r="A6" s="30" t="s">
        <v>9</v>
      </c>
      <c r="B6" s="31"/>
      <c r="C6" s="32"/>
      <c r="D6" s="139"/>
      <c r="E6" s="34"/>
      <c r="F6" s="34"/>
      <c r="G6" s="34"/>
      <c r="H6" s="34"/>
      <c r="I6" s="34"/>
      <c r="J6" s="35"/>
      <c r="L6" s="36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x14ac:dyDescent="0.15">
      <c r="A7" s="43"/>
      <c r="B7" s="44" t="s">
        <v>109</v>
      </c>
      <c r="C7" s="45"/>
      <c r="D7" s="140">
        <v>3108600</v>
      </c>
      <c r="E7" s="141"/>
      <c r="F7" s="141"/>
      <c r="G7" s="141"/>
      <c r="H7" s="141"/>
      <c r="I7" s="141"/>
      <c r="J7" s="142">
        <f>SUM(D7:I7)</f>
        <v>3108600</v>
      </c>
      <c r="L7" s="10"/>
      <c r="M7" s="10"/>
      <c r="N7" s="10"/>
      <c r="O7" s="2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x14ac:dyDescent="0.15">
      <c r="A8" s="43"/>
      <c r="B8" s="44" t="s">
        <v>110</v>
      </c>
      <c r="C8" s="45"/>
      <c r="D8" s="143"/>
      <c r="E8" s="51"/>
      <c r="F8" s="51"/>
      <c r="G8" s="51"/>
      <c r="H8" s="51"/>
      <c r="I8" s="51"/>
      <c r="J8" s="52"/>
      <c r="K8" s="55"/>
      <c r="L8" s="10"/>
      <c r="M8" s="10"/>
      <c r="N8" s="10"/>
      <c r="O8" s="3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x14ac:dyDescent="0.15">
      <c r="A9" s="43"/>
      <c r="B9" s="44"/>
      <c r="C9" s="49" t="s">
        <v>16</v>
      </c>
      <c r="D9" s="143">
        <v>1108000</v>
      </c>
      <c r="E9" s="51"/>
      <c r="F9" s="51"/>
      <c r="G9" s="51"/>
      <c r="H9" s="51"/>
      <c r="I9" s="51"/>
      <c r="J9" s="142">
        <f t="shared" ref="J9:J15" si="0">SUM(D9:I9)</f>
        <v>1108000</v>
      </c>
      <c r="K9" s="53"/>
      <c r="L9" s="10"/>
      <c r="M9" s="10"/>
      <c r="N9" s="1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15">
      <c r="A10" s="43"/>
      <c r="B10" s="44"/>
      <c r="C10" s="39" t="s">
        <v>17</v>
      </c>
      <c r="D10" s="143">
        <v>54800</v>
      </c>
      <c r="E10" s="51">
        <v>36000</v>
      </c>
      <c r="F10" s="51">
        <v>4000</v>
      </c>
      <c r="G10" s="51">
        <v>800</v>
      </c>
      <c r="H10" s="51"/>
      <c r="I10" s="51"/>
      <c r="J10" s="142">
        <f t="shared" si="0"/>
        <v>95600</v>
      </c>
      <c r="L10" s="10"/>
      <c r="M10" s="10"/>
      <c r="N10" s="1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x14ac:dyDescent="0.15">
      <c r="A11" s="43"/>
      <c r="B11" s="44"/>
      <c r="C11" s="59" t="s">
        <v>111</v>
      </c>
      <c r="D11" s="143">
        <v>3895200</v>
      </c>
      <c r="E11" s="51"/>
      <c r="F11" s="51"/>
      <c r="G11" s="51"/>
      <c r="H11" s="51"/>
      <c r="I11" s="51"/>
      <c r="J11" s="142">
        <f t="shared" si="0"/>
        <v>3895200</v>
      </c>
      <c r="K11" s="55"/>
      <c r="L11" s="10"/>
      <c r="M11" s="10"/>
      <c r="N11" s="10"/>
      <c r="O11" s="58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x14ac:dyDescent="0.15">
      <c r="A12" s="43"/>
      <c r="B12" s="44"/>
      <c r="C12" s="49" t="s">
        <v>112</v>
      </c>
      <c r="D12" s="143">
        <v>283700</v>
      </c>
      <c r="E12" s="51"/>
      <c r="F12" s="51"/>
      <c r="G12" s="51"/>
      <c r="H12" s="51"/>
      <c r="I12" s="51"/>
      <c r="J12" s="142">
        <f t="shared" si="0"/>
        <v>283700</v>
      </c>
      <c r="L12" s="10"/>
      <c r="M12" s="10"/>
      <c r="N12" s="10"/>
      <c r="O12" s="58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13.5" customHeight="1" x14ac:dyDescent="0.15">
      <c r="A13" s="43"/>
      <c r="B13" s="44"/>
      <c r="C13" s="45" t="s">
        <v>27</v>
      </c>
      <c r="D13" s="143">
        <v>1560</v>
      </c>
      <c r="E13" s="51"/>
      <c r="F13" s="51"/>
      <c r="G13" s="51"/>
      <c r="H13" s="51"/>
      <c r="I13" s="51"/>
      <c r="J13" s="142">
        <f t="shared" si="0"/>
        <v>1560</v>
      </c>
      <c r="K13" s="53"/>
      <c r="L13" s="10"/>
      <c r="M13" s="10"/>
      <c r="N13" s="1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3.5" customHeight="1" x14ac:dyDescent="0.15">
      <c r="A14" s="43"/>
      <c r="B14" s="44"/>
      <c r="C14" s="49" t="s">
        <v>113</v>
      </c>
      <c r="D14" s="143">
        <v>49094</v>
      </c>
      <c r="E14" s="51"/>
      <c r="F14" s="51"/>
      <c r="G14" s="51"/>
      <c r="H14" s="51"/>
      <c r="I14" s="51"/>
      <c r="J14" s="142">
        <f t="shared" si="0"/>
        <v>49094</v>
      </c>
      <c r="K14" s="53"/>
      <c r="L14" s="10"/>
      <c r="M14" s="10"/>
      <c r="N14" s="1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13.5" customHeight="1" x14ac:dyDescent="0.15">
      <c r="A15" s="43"/>
      <c r="B15" s="44"/>
      <c r="C15" s="49" t="s">
        <v>114</v>
      </c>
      <c r="D15" s="143"/>
      <c r="E15" s="51">
        <v>29049154</v>
      </c>
      <c r="F15" s="51">
        <v>22806372</v>
      </c>
      <c r="G15" s="51">
        <v>30893898</v>
      </c>
      <c r="H15" s="51">
        <v>3323190</v>
      </c>
      <c r="I15" s="51">
        <v>13163624</v>
      </c>
      <c r="J15" s="142">
        <f t="shared" si="0"/>
        <v>99236238</v>
      </c>
      <c r="K15" s="53"/>
      <c r="L15" s="10"/>
      <c r="M15" s="10"/>
      <c r="N15" s="1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13.5" customHeight="1" x14ac:dyDescent="0.15">
      <c r="A16" s="43"/>
      <c r="B16" s="54" t="s">
        <v>115</v>
      </c>
      <c r="C16" s="45"/>
      <c r="D16" s="143"/>
      <c r="E16" s="51"/>
      <c r="F16" s="51"/>
      <c r="G16" s="51"/>
      <c r="H16" s="51"/>
      <c r="I16" s="51"/>
      <c r="J16" s="52"/>
      <c r="L16" s="10"/>
      <c r="M16" s="10"/>
      <c r="N16" s="1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3.5" customHeight="1" x14ac:dyDescent="0.15">
      <c r="A17" s="43"/>
      <c r="B17" s="44"/>
      <c r="C17" s="45" t="s">
        <v>30</v>
      </c>
      <c r="D17" s="143">
        <v>78100</v>
      </c>
      <c r="E17" s="51"/>
      <c r="F17" s="51"/>
      <c r="G17" s="51"/>
      <c r="H17" s="51"/>
      <c r="I17" s="51">
        <v>3200000</v>
      </c>
      <c r="J17" s="142">
        <f t="shared" ref="J17:J22" si="1">SUM(D17:I17)</f>
        <v>3278100</v>
      </c>
      <c r="L17" s="10"/>
      <c r="M17" s="10"/>
      <c r="N17" s="1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3.5" customHeight="1" x14ac:dyDescent="0.15">
      <c r="A18" s="43"/>
      <c r="B18" s="44"/>
      <c r="C18" s="45" t="s">
        <v>116</v>
      </c>
      <c r="D18" s="143">
        <v>2910000</v>
      </c>
      <c r="E18" s="51"/>
      <c r="F18" s="51"/>
      <c r="G18" s="51"/>
      <c r="H18" s="51"/>
      <c r="I18" s="51"/>
      <c r="J18" s="142">
        <f t="shared" si="1"/>
        <v>2910000</v>
      </c>
      <c r="L18" s="10"/>
      <c r="M18" s="10"/>
      <c r="N18" s="10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3.5" customHeight="1" x14ac:dyDescent="0.15">
      <c r="A19" s="43"/>
      <c r="B19" s="44"/>
      <c r="C19" s="45" t="s">
        <v>32</v>
      </c>
      <c r="D19" s="143">
        <v>180381</v>
      </c>
      <c r="E19" s="51">
        <v>14000</v>
      </c>
      <c r="F19" s="51">
        <v>6250</v>
      </c>
      <c r="G19" s="51">
        <v>84500</v>
      </c>
      <c r="H19" s="51"/>
      <c r="I19" s="51"/>
      <c r="J19" s="142">
        <f t="shared" si="1"/>
        <v>285131</v>
      </c>
      <c r="L19" s="10"/>
      <c r="M19" s="10"/>
      <c r="N19" s="10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.75" customHeight="1" x14ac:dyDescent="0.15">
      <c r="A20" s="43"/>
      <c r="B20" s="44"/>
      <c r="C20" s="49" t="s">
        <v>42</v>
      </c>
      <c r="D20" s="143">
        <f t="shared" ref="D20:I20" si="2">SUM(D7:D19)</f>
        <v>11669435</v>
      </c>
      <c r="E20" s="51">
        <f t="shared" si="2"/>
        <v>29099154</v>
      </c>
      <c r="F20" s="51">
        <f t="shared" si="2"/>
        <v>22816622</v>
      </c>
      <c r="G20" s="51">
        <f t="shared" si="2"/>
        <v>30979198</v>
      </c>
      <c r="H20" s="51">
        <f t="shared" si="2"/>
        <v>3323190</v>
      </c>
      <c r="I20" s="51">
        <f t="shared" si="2"/>
        <v>16363624</v>
      </c>
      <c r="J20" s="142">
        <f t="shared" si="1"/>
        <v>114251223</v>
      </c>
      <c r="K20" s="72"/>
      <c r="L20" s="10"/>
      <c r="M20" s="10"/>
      <c r="N20" s="1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s="2" customFormat="1" ht="15.75" customHeight="1" x14ac:dyDescent="0.15">
      <c r="A21" s="43"/>
      <c r="B21" s="44"/>
      <c r="C21" s="49" t="s">
        <v>43</v>
      </c>
      <c r="D21" s="143">
        <v>6014934</v>
      </c>
      <c r="E21" s="51"/>
      <c r="F21" s="51"/>
      <c r="G21" s="51"/>
      <c r="H21" s="51"/>
      <c r="I21" s="51"/>
      <c r="J21" s="142">
        <f t="shared" si="1"/>
        <v>6014934</v>
      </c>
      <c r="K21" s="73"/>
      <c r="L21" s="10"/>
      <c r="M21" s="10"/>
      <c r="N21" s="10"/>
    </row>
    <row r="22" spans="1:40" ht="18.75" customHeight="1" thickBot="1" x14ac:dyDescent="0.2">
      <c r="A22" s="144"/>
      <c r="B22" s="145"/>
      <c r="C22" s="146" t="s">
        <v>44</v>
      </c>
      <c r="D22" s="147">
        <f t="shared" ref="D22:I22" si="3">SUM(D20:D21)</f>
        <v>17684369</v>
      </c>
      <c r="E22" s="148">
        <f t="shared" si="3"/>
        <v>29099154</v>
      </c>
      <c r="F22" s="148">
        <f t="shared" si="3"/>
        <v>22816622</v>
      </c>
      <c r="G22" s="148">
        <f t="shared" si="3"/>
        <v>30979198</v>
      </c>
      <c r="H22" s="148">
        <f t="shared" si="3"/>
        <v>3323190</v>
      </c>
      <c r="I22" s="148">
        <f t="shared" si="3"/>
        <v>16363624</v>
      </c>
      <c r="J22" s="149">
        <f t="shared" si="1"/>
        <v>120266157</v>
      </c>
      <c r="K22" s="73"/>
      <c r="L22" s="10"/>
      <c r="M22" s="10"/>
      <c r="N22" s="1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x14ac:dyDescent="0.15">
      <c r="A23" s="150" t="s">
        <v>45</v>
      </c>
      <c r="B23" s="151"/>
      <c r="C23" s="152"/>
      <c r="D23" s="153"/>
      <c r="E23" s="154"/>
      <c r="F23" s="154"/>
      <c r="G23" s="154"/>
      <c r="H23" s="154"/>
      <c r="I23" s="154"/>
      <c r="J23" s="155"/>
      <c r="K23" s="53"/>
      <c r="L23" s="10"/>
      <c r="M23" s="10"/>
      <c r="N23" s="1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 x14ac:dyDescent="0.15">
      <c r="A24" s="43"/>
      <c r="B24" s="44" t="s">
        <v>117</v>
      </c>
      <c r="C24" s="45"/>
      <c r="D24" s="156"/>
      <c r="E24" s="157"/>
      <c r="F24" s="157"/>
      <c r="G24" s="157"/>
      <c r="H24" s="157"/>
      <c r="I24" s="157"/>
      <c r="J24" s="158"/>
      <c r="K24" s="55"/>
      <c r="L24" s="1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 x14ac:dyDescent="0.15">
      <c r="A25" s="43"/>
      <c r="B25" s="44"/>
      <c r="C25" s="49" t="s">
        <v>47</v>
      </c>
      <c r="D25" s="143">
        <v>941789</v>
      </c>
      <c r="E25" s="51"/>
      <c r="F25" s="51"/>
      <c r="G25" s="51"/>
      <c r="H25" s="51"/>
      <c r="I25" s="51"/>
      <c r="J25" s="142">
        <f t="shared" ref="J25:J31" si="4">SUM(D25:I25)</f>
        <v>941789</v>
      </c>
      <c r="K25" s="55"/>
      <c r="L25" s="1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x14ac:dyDescent="0.15">
      <c r="A26" s="43"/>
      <c r="B26" s="44"/>
      <c r="C26" s="111" t="s">
        <v>50</v>
      </c>
      <c r="D26" s="143">
        <v>98223</v>
      </c>
      <c r="E26" s="51">
        <v>10434</v>
      </c>
      <c r="F26" s="51"/>
      <c r="G26" s="51"/>
      <c r="H26" s="51"/>
      <c r="I26" s="51"/>
      <c r="J26" s="142">
        <f t="shared" si="4"/>
        <v>108657</v>
      </c>
      <c r="L26" s="1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 x14ac:dyDescent="0.15">
      <c r="A27" s="43"/>
      <c r="B27" s="44"/>
      <c r="C27" s="59" t="s">
        <v>54</v>
      </c>
      <c r="D27" s="143">
        <v>1558211</v>
      </c>
      <c r="E27" s="51"/>
      <c r="F27" s="51"/>
      <c r="G27" s="51"/>
      <c r="H27" s="51"/>
      <c r="I27" s="51"/>
      <c r="J27" s="142">
        <f t="shared" si="4"/>
        <v>1558211</v>
      </c>
      <c r="K27" s="113"/>
      <c r="L27" s="1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x14ac:dyDescent="0.15">
      <c r="A28" s="43"/>
      <c r="B28" s="44"/>
      <c r="C28" s="49" t="s">
        <v>118</v>
      </c>
      <c r="D28" s="143">
        <v>408248</v>
      </c>
      <c r="E28" s="51"/>
      <c r="F28" s="51"/>
      <c r="G28" s="51"/>
      <c r="H28" s="51"/>
      <c r="I28" s="51"/>
      <c r="J28" s="142">
        <f t="shared" si="4"/>
        <v>408248</v>
      </c>
      <c r="K28" s="73"/>
      <c r="L28" s="10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x14ac:dyDescent="0.15">
      <c r="A29" s="43"/>
      <c r="B29" s="44"/>
      <c r="C29" s="49" t="s">
        <v>119</v>
      </c>
      <c r="D29" s="143">
        <v>555520</v>
      </c>
      <c r="E29" s="51"/>
      <c r="F29" s="51"/>
      <c r="G29" s="51"/>
      <c r="H29" s="51"/>
      <c r="I29" s="51"/>
      <c r="J29" s="142">
        <f t="shared" si="4"/>
        <v>555520</v>
      </c>
      <c r="K29" s="73"/>
      <c r="L29" s="10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x14ac:dyDescent="0.15">
      <c r="A30" s="43"/>
      <c r="B30" s="44"/>
      <c r="C30" s="49" t="s">
        <v>120</v>
      </c>
      <c r="D30" s="143"/>
      <c r="E30" s="51"/>
      <c r="F30" s="51"/>
      <c r="G30" s="51"/>
      <c r="H30" s="51"/>
      <c r="I30" s="51">
        <v>2455173</v>
      </c>
      <c r="J30" s="142">
        <f t="shared" si="4"/>
        <v>2455173</v>
      </c>
      <c r="K30" s="53"/>
      <c r="L30" s="10"/>
      <c r="M30" s="36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x14ac:dyDescent="0.15">
      <c r="A31" s="43"/>
      <c r="B31" s="44"/>
      <c r="C31" s="49" t="s">
        <v>121</v>
      </c>
      <c r="D31" s="143"/>
      <c r="E31" s="51">
        <v>416743</v>
      </c>
      <c r="F31" s="51">
        <v>394921</v>
      </c>
      <c r="G31" s="51">
        <v>461091</v>
      </c>
      <c r="H31" s="51"/>
      <c r="I31" s="51"/>
      <c r="J31" s="142">
        <f t="shared" si="4"/>
        <v>1272755</v>
      </c>
      <c r="K31" s="53"/>
      <c r="L31" s="10"/>
      <c r="M31" s="36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x14ac:dyDescent="0.15">
      <c r="A32" s="43"/>
      <c r="B32" s="44" t="s">
        <v>122</v>
      </c>
      <c r="C32" s="45"/>
      <c r="D32" s="143"/>
      <c r="E32" s="51"/>
      <c r="F32" s="51"/>
      <c r="G32" s="51"/>
      <c r="H32" s="51"/>
      <c r="I32" s="51"/>
      <c r="J32" s="52"/>
      <c r="K32" s="55"/>
      <c r="L32" s="10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x14ac:dyDescent="0.15">
      <c r="A33" s="43"/>
      <c r="B33" s="44" t="s">
        <v>123</v>
      </c>
      <c r="C33" s="45" t="s">
        <v>124</v>
      </c>
      <c r="D33" s="143">
        <v>1967084</v>
      </c>
      <c r="E33" s="51">
        <v>18031543</v>
      </c>
      <c r="F33" s="51">
        <v>17610354</v>
      </c>
      <c r="G33" s="51">
        <v>21281653</v>
      </c>
      <c r="H33" s="51">
        <v>2521533</v>
      </c>
      <c r="I33" s="51">
        <v>8927035</v>
      </c>
      <c r="J33" s="142">
        <f t="shared" ref="J33:J61" si="5">SUM(D33:I33)</f>
        <v>70339202</v>
      </c>
      <c r="K33" s="55"/>
      <c r="L33" s="1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x14ac:dyDescent="0.15">
      <c r="A34" s="43"/>
      <c r="B34" s="44"/>
      <c r="C34" s="45" t="s">
        <v>125</v>
      </c>
      <c r="D34" s="143">
        <v>1296844</v>
      </c>
      <c r="E34" s="51">
        <v>1440694</v>
      </c>
      <c r="F34" s="51">
        <v>1710108</v>
      </c>
      <c r="G34" s="51">
        <v>1758317</v>
      </c>
      <c r="H34" s="51">
        <v>700143</v>
      </c>
      <c r="I34" s="51">
        <v>1454398</v>
      </c>
      <c r="J34" s="142">
        <f t="shared" si="5"/>
        <v>8360504</v>
      </c>
      <c r="K34" s="55"/>
      <c r="L34" s="1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x14ac:dyDescent="0.15">
      <c r="A35" s="43"/>
      <c r="B35" s="44"/>
      <c r="C35" s="45" t="s">
        <v>65</v>
      </c>
      <c r="D35" s="143">
        <v>816421</v>
      </c>
      <c r="E35" s="51">
        <v>415228</v>
      </c>
      <c r="F35" s="51">
        <v>156395</v>
      </c>
      <c r="G35" s="51">
        <v>223930</v>
      </c>
      <c r="H35" s="51">
        <v>11980</v>
      </c>
      <c r="I35" s="51">
        <v>78370</v>
      </c>
      <c r="J35" s="142">
        <f t="shared" si="5"/>
        <v>1702324</v>
      </c>
      <c r="K35" s="53"/>
      <c r="L35" s="10"/>
    </row>
    <row r="36" spans="1:40" x14ac:dyDescent="0.15">
      <c r="A36" s="43"/>
      <c r="B36" s="44"/>
      <c r="C36" s="45" t="s">
        <v>126</v>
      </c>
      <c r="D36" s="143">
        <v>303652</v>
      </c>
      <c r="E36" s="51">
        <v>239620</v>
      </c>
      <c r="F36" s="51">
        <v>70900</v>
      </c>
      <c r="G36" s="51">
        <v>86010</v>
      </c>
      <c r="H36" s="51"/>
      <c r="I36" s="51"/>
      <c r="J36" s="142">
        <f t="shared" si="5"/>
        <v>700182</v>
      </c>
      <c r="K36" s="53"/>
      <c r="L36" s="10"/>
    </row>
    <row r="37" spans="1:40" x14ac:dyDescent="0.15">
      <c r="A37" s="43"/>
      <c r="B37" s="44" t="s">
        <v>127</v>
      </c>
      <c r="C37" s="59" t="s">
        <v>71</v>
      </c>
      <c r="D37" s="143">
        <v>6300</v>
      </c>
      <c r="E37" s="51"/>
      <c r="F37" s="51"/>
      <c r="G37" s="51"/>
      <c r="H37" s="51">
        <v>10140</v>
      </c>
      <c r="I37" s="51">
        <v>840</v>
      </c>
      <c r="J37" s="142">
        <f t="shared" si="5"/>
        <v>17280</v>
      </c>
      <c r="K37" s="53"/>
      <c r="L37" s="10"/>
    </row>
    <row r="38" spans="1:40" x14ac:dyDescent="0.15">
      <c r="A38" s="43"/>
      <c r="B38" s="44"/>
      <c r="C38" s="45" t="s">
        <v>69</v>
      </c>
      <c r="D38" s="143">
        <v>70851</v>
      </c>
      <c r="E38" s="51">
        <v>47300</v>
      </c>
      <c r="F38" s="51">
        <v>2178</v>
      </c>
      <c r="G38" s="51"/>
      <c r="H38" s="51"/>
      <c r="I38" s="51"/>
      <c r="J38" s="142">
        <f t="shared" si="5"/>
        <v>120329</v>
      </c>
      <c r="K38" s="53"/>
      <c r="L38" s="10"/>
    </row>
    <row r="39" spans="1:40" x14ac:dyDescent="0.15">
      <c r="A39" s="43"/>
      <c r="B39" s="44"/>
      <c r="C39" s="59" t="s">
        <v>70</v>
      </c>
      <c r="D39" s="143">
        <v>91352</v>
      </c>
      <c r="E39" s="51"/>
      <c r="F39" s="51"/>
      <c r="G39" s="51"/>
      <c r="H39" s="51"/>
      <c r="I39" s="51"/>
      <c r="J39" s="142">
        <f t="shared" si="5"/>
        <v>91352</v>
      </c>
      <c r="K39" s="53"/>
      <c r="L39" s="10"/>
    </row>
    <row r="40" spans="1:40" x14ac:dyDescent="0.15">
      <c r="A40" s="43"/>
      <c r="B40" s="44"/>
      <c r="C40" s="45" t="s">
        <v>68</v>
      </c>
      <c r="D40" s="143">
        <v>55841</v>
      </c>
      <c r="E40" s="51"/>
      <c r="F40" s="51"/>
      <c r="G40" s="51"/>
      <c r="H40" s="51"/>
      <c r="I40" s="51"/>
      <c r="J40" s="142">
        <f t="shared" si="5"/>
        <v>55841</v>
      </c>
      <c r="L40" s="10"/>
    </row>
    <row r="41" spans="1:40" x14ac:dyDescent="0.15">
      <c r="A41" s="43"/>
      <c r="B41" s="44" t="s">
        <v>128</v>
      </c>
      <c r="C41" s="45" t="s">
        <v>129</v>
      </c>
      <c r="D41" s="143"/>
      <c r="E41" s="51"/>
      <c r="F41" s="51"/>
      <c r="G41" s="51">
        <v>2920</v>
      </c>
      <c r="H41" s="51">
        <v>4320</v>
      </c>
      <c r="I41" s="51"/>
      <c r="J41" s="142">
        <f t="shared" si="5"/>
        <v>7240</v>
      </c>
      <c r="L41" s="10"/>
    </row>
    <row r="42" spans="1:40" x14ac:dyDescent="0.15">
      <c r="A42" s="43"/>
      <c r="B42" s="44" t="s">
        <v>130</v>
      </c>
      <c r="C42" s="45" t="s">
        <v>131</v>
      </c>
      <c r="D42" s="143">
        <v>159904</v>
      </c>
      <c r="E42" s="51"/>
      <c r="F42" s="51">
        <v>1191259</v>
      </c>
      <c r="G42" s="51">
        <v>5400</v>
      </c>
      <c r="H42" s="51"/>
      <c r="I42" s="51"/>
      <c r="J42" s="142">
        <f t="shared" si="5"/>
        <v>1356563</v>
      </c>
      <c r="L42" s="10"/>
    </row>
    <row r="43" spans="1:40" x14ac:dyDescent="0.15">
      <c r="A43" s="43"/>
      <c r="B43" s="44"/>
      <c r="C43" s="45" t="s">
        <v>30</v>
      </c>
      <c r="D43" s="143"/>
      <c r="E43" s="51"/>
      <c r="F43" s="51"/>
      <c r="G43" s="51"/>
      <c r="H43" s="51"/>
      <c r="I43" s="51"/>
      <c r="J43" s="142">
        <f t="shared" si="5"/>
        <v>0</v>
      </c>
      <c r="L43" s="10"/>
    </row>
    <row r="44" spans="1:40" x14ac:dyDescent="0.15">
      <c r="A44" s="43"/>
      <c r="B44" s="44"/>
      <c r="C44" s="49" t="s">
        <v>132</v>
      </c>
      <c r="D44" s="143">
        <v>1147576</v>
      </c>
      <c r="E44" s="51">
        <v>26985</v>
      </c>
      <c r="F44" s="51">
        <v>22949</v>
      </c>
      <c r="G44" s="51">
        <v>124348</v>
      </c>
      <c r="H44" s="51">
        <v>37080</v>
      </c>
      <c r="I44" s="51">
        <v>2586</v>
      </c>
      <c r="J44" s="142">
        <f t="shared" si="5"/>
        <v>1361524</v>
      </c>
      <c r="L44" s="10"/>
    </row>
    <row r="45" spans="1:40" x14ac:dyDescent="0.15">
      <c r="A45" s="43"/>
      <c r="B45" s="44"/>
      <c r="C45" s="49" t="s">
        <v>133</v>
      </c>
      <c r="D45" s="143">
        <v>942124</v>
      </c>
      <c r="E45" s="51">
        <v>16800</v>
      </c>
      <c r="F45" s="51"/>
      <c r="G45" s="51">
        <v>82181</v>
      </c>
      <c r="H45" s="51"/>
      <c r="I45" s="51"/>
      <c r="J45" s="142">
        <f t="shared" si="5"/>
        <v>1041105</v>
      </c>
      <c r="L45" s="10"/>
    </row>
    <row r="46" spans="1:40" ht="14.25" customHeight="1" x14ac:dyDescent="0.15">
      <c r="A46" s="43"/>
      <c r="B46" s="44"/>
      <c r="C46" s="59" t="s">
        <v>134</v>
      </c>
      <c r="D46" s="143"/>
      <c r="E46" s="51">
        <v>359549</v>
      </c>
      <c r="F46" s="51">
        <v>58978</v>
      </c>
      <c r="G46" s="51">
        <v>187204</v>
      </c>
      <c r="H46" s="51">
        <v>18097</v>
      </c>
      <c r="I46" s="51"/>
      <c r="J46" s="142">
        <f t="shared" si="5"/>
        <v>623828</v>
      </c>
      <c r="K46" s="53"/>
    </row>
    <row r="47" spans="1:40" ht="14.25" customHeight="1" x14ac:dyDescent="0.15">
      <c r="A47" s="43"/>
      <c r="B47" s="44"/>
      <c r="C47" s="59" t="s">
        <v>135</v>
      </c>
      <c r="D47" s="143">
        <v>190293</v>
      </c>
      <c r="E47" s="51">
        <v>58795</v>
      </c>
      <c r="F47" s="51">
        <v>51884</v>
      </c>
      <c r="G47" s="51">
        <v>91528</v>
      </c>
      <c r="H47" s="51">
        <v>46951</v>
      </c>
      <c r="I47" s="51">
        <v>114071</v>
      </c>
      <c r="J47" s="142">
        <f t="shared" si="5"/>
        <v>553522</v>
      </c>
      <c r="L47" s="10"/>
    </row>
    <row r="48" spans="1:40" ht="14.25" customHeight="1" x14ac:dyDescent="0.15">
      <c r="A48" s="43"/>
      <c r="B48" s="44"/>
      <c r="C48" s="59" t="s">
        <v>78</v>
      </c>
      <c r="D48" s="143">
        <v>60000</v>
      </c>
      <c r="E48" s="51"/>
      <c r="F48" s="51"/>
      <c r="G48" s="51"/>
      <c r="H48" s="51"/>
      <c r="I48" s="51"/>
      <c r="J48" s="142">
        <f t="shared" si="5"/>
        <v>60000</v>
      </c>
      <c r="K48" s="53"/>
      <c r="L48" s="10"/>
    </row>
    <row r="49" spans="1:40" ht="14.25" customHeight="1" x14ac:dyDescent="0.15">
      <c r="A49" s="43"/>
      <c r="B49" s="44"/>
      <c r="C49" s="59" t="s">
        <v>79</v>
      </c>
      <c r="D49" s="143">
        <v>349845</v>
      </c>
      <c r="E49" s="51"/>
      <c r="F49" s="51">
        <v>107320</v>
      </c>
      <c r="G49" s="51"/>
      <c r="H49" s="51"/>
      <c r="I49" s="51">
        <v>1560</v>
      </c>
      <c r="J49" s="142">
        <f t="shared" si="5"/>
        <v>458725</v>
      </c>
    </row>
    <row r="50" spans="1:40" ht="14.25" customHeight="1" x14ac:dyDescent="0.15">
      <c r="A50" s="43"/>
      <c r="B50" s="44"/>
      <c r="C50" s="59" t="s">
        <v>81</v>
      </c>
      <c r="D50" s="143">
        <v>172795</v>
      </c>
      <c r="E50" s="51">
        <v>1107</v>
      </c>
      <c r="F50" s="51">
        <v>324</v>
      </c>
      <c r="G50" s="51">
        <v>231</v>
      </c>
      <c r="H50" s="51">
        <v>7925</v>
      </c>
      <c r="I50" s="51">
        <v>7800</v>
      </c>
      <c r="J50" s="142">
        <f t="shared" si="5"/>
        <v>190182</v>
      </c>
      <c r="K50" s="53"/>
      <c r="L50" s="10"/>
    </row>
    <row r="51" spans="1:40" ht="14.25" customHeight="1" x14ac:dyDescent="0.15">
      <c r="A51" s="43"/>
      <c r="B51" s="44"/>
      <c r="C51" s="59" t="s">
        <v>77</v>
      </c>
      <c r="D51" s="143">
        <v>52756</v>
      </c>
      <c r="E51" s="51"/>
      <c r="F51" s="51"/>
      <c r="G51" s="51"/>
      <c r="H51" s="51"/>
      <c r="I51" s="51">
        <v>1200</v>
      </c>
      <c r="J51" s="142">
        <f t="shared" si="5"/>
        <v>53956</v>
      </c>
      <c r="K51" s="53"/>
      <c r="L51" s="10"/>
    </row>
    <row r="52" spans="1:40" ht="14.25" customHeight="1" x14ac:dyDescent="0.15">
      <c r="A52" s="43"/>
      <c r="B52" s="44"/>
      <c r="C52" s="59" t="s">
        <v>80</v>
      </c>
      <c r="D52" s="143">
        <v>108864</v>
      </c>
      <c r="E52" s="51"/>
      <c r="F52" s="51"/>
      <c r="G52" s="51">
        <v>66852</v>
      </c>
      <c r="H52" s="51"/>
      <c r="I52" s="51">
        <v>178848</v>
      </c>
      <c r="J52" s="142">
        <f t="shared" si="5"/>
        <v>354564</v>
      </c>
      <c r="K52" s="53"/>
      <c r="L52" s="10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4.25" customHeight="1" x14ac:dyDescent="0.15">
      <c r="A53" s="43"/>
      <c r="B53" s="44" t="s">
        <v>136</v>
      </c>
      <c r="C53" s="49" t="s">
        <v>137</v>
      </c>
      <c r="D53" s="143">
        <v>240000</v>
      </c>
      <c r="E53" s="51">
        <v>240000</v>
      </c>
      <c r="F53" s="51">
        <v>240000</v>
      </c>
      <c r="G53" s="51"/>
      <c r="H53" s="51"/>
      <c r="I53" s="51"/>
      <c r="J53" s="142">
        <f t="shared" si="5"/>
        <v>720000</v>
      </c>
      <c r="K53" s="53"/>
      <c r="L53" s="10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4.25" customHeight="1" x14ac:dyDescent="0.15">
      <c r="A54" s="43"/>
      <c r="B54" s="44"/>
      <c r="C54" s="59" t="s">
        <v>83</v>
      </c>
      <c r="D54" s="143">
        <v>291400</v>
      </c>
      <c r="E54" s="51"/>
      <c r="F54" s="51"/>
      <c r="G54" s="51"/>
      <c r="H54" s="51"/>
      <c r="I54" s="51"/>
      <c r="J54" s="142">
        <f t="shared" si="5"/>
        <v>291400</v>
      </c>
      <c r="K54" s="53"/>
      <c r="L54" s="10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4.25" customHeight="1" x14ac:dyDescent="0.15">
      <c r="A55" s="43"/>
      <c r="B55" s="44"/>
      <c r="C55" s="59" t="s">
        <v>84</v>
      </c>
      <c r="D55" s="143">
        <v>62300</v>
      </c>
      <c r="E55" s="51"/>
      <c r="F55" s="51"/>
      <c r="G55" s="51"/>
      <c r="H55" s="51"/>
      <c r="I55" s="51"/>
      <c r="J55" s="142">
        <f t="shared" si="5"/>
        <v>62300</v>
      </c>
      <c r="K55" s="55"/>
      <c r="L55" s="10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4.25" customHeight="1" x14ac:dyDescent="0.15">
      <c r="A56" s="43"/>
      <c r="B56" s="44"/>
      <c r="C56" s="59" t="s">
        <v>138</v>
      </c>
      <c r="D56" s="143"/>
      <c r="E56" s="51">
        <v>7500000</v>
      </c>
      <c r="F56" s="51">
        <v>1000000</v>
      </c>
      <c r="G56" s="51">
        <v>6500000</v>
      </c>
      <c r="H56" s="51"/>
      <c r="I56" s="51"/>
      <c r="J56" s="142">
        <f t="shared" si="5"/>
        <v>15000000</v>
      </c>
      <c r="K56" s="55"/>
      <c r="L56" s="10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4.25" customHeight="1" x14ac:dyDescent="0.15">
      <c r="A57" s="43"/>
      <c r="B57" s="44"/>
      <c r="C57" s="59" t="s">
        <v>85</v>
      </c>
      <c r="D57" s="143">
        <v>173700</v>
      </c>
      <c r="E57" s="51"/>
      <c r="F57" s="51"/>
      <c r="G57" s="51"/>
      <c r="H57" s="51"/>
      <c r="I57" s="51">
        <v>3181858</v>
      </c>
      <c r="J57" s="142">
        <f t="shared" si="5"/>
        <v>3355558</v>
      </c>
    </row>
    <row r="58" spans="1:40" ht="14.25" customHeight="1" x14ac:dyDescent="0.15">
      <c r="A58" s="61"/>
      <c r="B58" s="62" t="s">
        <v>139</v>
      </c>
      <c r="C58" s="159"/>
      <c r="D58" s="160">
        <v>50120</v>
      </c>
      <c r="E58" s="65"/>
      <c r="F58" s="65"/>
      <c r="G58" s="65"/>
      <c r="H58" s="65"/>
      <c r="I58" s="65"/>
      <c r="J58" s="161">
        <f t="shared" si="5"/>
        <v>50120</v>
      </c>
    </row>
    <row r="59" spans="1:40" s="1" customFormat="1" ht="15.75" customHeight="1" x14ac:dyDescent="0.15">
      <c r="A59" s="61"/>
      <c r="B59" s="62"/>
      <c r="C59" s="116" t="s">
        <v>94</v>
      </c>
      <c r="D59" s="160">
        <f>SUM(D25:D58)</f>
        <v>12172013</v>
      </c>
      <c r="E59" s="65">
        <f>SUM(E25:E57)</f>
        <v>28804798</v>
      </c>
      <c r="F59" s="65">
        <f>SUM(F25:F57)</f>
        <v>22617570</v>
      </c>
      <c r="G59" s="65">
        <f>SUM(G25:G57)</f>
        <v>30871665</v>
      </c>
      <c r="H59" s="65">
        <f>SUM(H25:H57)</f>
        <v>3358169</v>
      </c>
      <c r="I59" s="65">
        <f>SUM(I25:I58)</f>
        <v>16403739</v>
      </c>
      <c r="J59" s="161">
        <f t="shared" si="5"/>
        <v>114227954</v>
      </c>
      <c r="L59" s="2"/>
      <c r="M59" s="2"/>
      <c r="N59" s="2"/>
      <c r="O59" s="2"/>
      <c r="P59" s="2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s="1" customFormat="1" ht="15.75" customHeight="1" x14ac:dyDescent="0.15">
      <c r="A60" s="43"/>
      <c r="B60" s="44"/>
      <c r="C60" s="49" t="s">
        <v>95</v>
      </c>
      <c r="D60" s="143">
        <f t="shared" ref="D60:I60" si="6">D20-D59</f>
        <v>-502578</v>
      </c>
      <c r="E60" s="51">
        <f t="shared" si="6"/>
        <v>294356</v>
      </c>
      <c r="F60" s="51">
        <f t="shared" si="6"/>
        <v>199052</v>
      </c>
      <c r="G60" s="51">
        <f t="shared" si="6"/>
        <v>107533</v>
      </c>
      <c r="H60" s="51">
        <f t="shared" si="6"/>
        <v>-34979</v>
      </c>
      <c r="I60" s="51">
        <f t="shared" si="6"/>
        <v>-40115</v>
      </c>
      <c r="J60" s="142">
        <f t="shared" si="5"/>
        <v>23269</v>
      </c>
      <c r="L60" s="2"/>
      <c r="M60" s="2"/>
      <c r="N60" s="2"/>
      <c r="O60" s="2"/>
      <c r="P60" s="2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s="1" customFormat="1" ht="15.75" customHeight="1" thickBot="1" x14ac:dyDescent="0.2">
      <c r="A61" s="121"/>
      <c r="B61" s="88"/>
      <c r="C61" s="122" t="s">
        <v>96</v>
      </c>
      <c r="D61" s="162">
        <f t="shared" ref="D61:I61" si="7">D22-D59</f>
        <v>5512356</v>
      </c>
      <c r="E61" s="163">
        <f t="shared" si="7"/>
        <v>294356</v>
      </c>
      <c r="F61" s="164">
        <f t="shared" si="7"/>
        <v>199052</v>
      </c>
      <c r="G61" s="164">
        <f t="shared" si="7"/>
        <v>107533</v>
      </c>
      <c r="H61" s="164">
        <f t="shared" si="7"/>
        <v>-34979</v>
      </c>
      <c r="I61" s="164">
        <f t="shared" si="7"/>
        <v>-40115</v>
      </c>
      <c r="J61" s="165">
        <f t="shared" si="5"/>
        <v>6038203</v>
      </c>
      <c r="L61" s="2"/>
      <c r="M61" s="2"/>
      <c r="N61" s="2"/>
      <c r="O61" s="2"/>
      <c r="P61" s="2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s="1" customFormat="1" ht="8.25" customHeight="1" x14ac:dyDescent="0.15">
      <c r="A62" s="5"/>
      <c r="B62" s="5"/>
      <c r="C62" s="6"/>
      <c r="D62" s="7"/>
      <c r="E62" s="86"/>
      <c r="F62" s="86"/>
      <c r="G62" s="86"/>
      <c r="H62" s="86"/>
      <c r="I62" s="86"/>
      <c r="J62" s="8"/>
      <c r="L62" s="2"/>
      <c r="M62" s="2"/>
      <c r="N62" s="2"/>
      <c r="O62" s="2"/>
      <c r="P62" s="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1" customFormat="1" x14ac:dyDescent="0.15">
      <c r="A63" s="5"/>
      <c r="B63" s="5"/>
      <c r="C63" s="166"/>
      <c r="D63" s="166"/>
      <c r="E63" s="166"/>
      <c r="F63" s="166"/>
      <c r="G63" s="166"/>
      <c r="H63" s="166"/>
      <c r="I63" s="166"/>
      <c r="J63" s="8"/>
      <c r="L63" s="2"/>
      <c r="M63" s="2"/>
      <c r="N63" s="2"/>
      <c r="O63" s="2"/>
      <c r="P63" s="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</sheetData>
  <mergeCells count="1">
    <mergeCell ref="A1:J1"/>
  </mergeCells>
  <phoneticPr fontId="3"/>
  <pageMargins left="0.82677165354330717" right="0.15748031496062992" top="0.35433070866141736" bottom="0.23622047244094491" header="0.35433070866141736" footer="0.19685039370078741"/>
  <pageSetup paperSize="9" scale="65" orientation="landscape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元年度決算 </vt:lpstr>
      <vt:lpstr>元年度事業別活動計算書</vt:lpstr>
      <vt:lpstr>'元年度決算 '!Print_Area</vt:lpstr>
      <vt:lpstr>元年度事業別活動計算書!Print_Area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2020-06-08T01:27:47Z</dcterms:created>
  <dcterms:modified xsi:type="dcterms:W3CDTF">2020-06-08T05:37:04Z</dcterms:modified>
</cp:coreProperties>
</file>