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３年度事業\令和３年度総会\総会用データ（オンライン）\"/>
    </mc:Choice>
  </mc:AlternateContent>
  <xr:revisionPtr revIDLastSave="0" documentId="13_ncr:1_{50DB48DB-2DB8-4614-A3E3-A9B270A36AAB}" xr6:coauthVersionLast="45" xr6:coauthVersionMax="45" xr10:uidLastSave="{00000000-0000-0000-0000-000000000000}"/>
  <bookViews>
    <workbookView xWindow="11970" yWindow="555" windowWidth="14115" windowHeight="15045" xr2:uid="{BCEBEDA7-25DB-493F-A1F3-8CDA086647C2}"/>
  </bookViews>
  <sheets>
    <sheet name="令和3年度活動予算書（NPO)" sheetId="1" r:id="rId1"/>
  </sheets>
  <definedNames>
    <definedName name="_xlnm.Print_Area" localSheetId="0">'令和3年度活動予算書（NPO)'!$A$1:$G$99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1" l="1"/>
  <c r="E89" i="1"/>
  <c r="E69" i="1"/>
  <c r="F61" i="1"/>
  <c r="G91" i="1" s="1"/>
  <c r="E60" i="1"/>
  <c r="E36" i="1"/>
  <c r="G28" i="1"/>
  <c r="G92" i="1" s="1"/>
  <c r="G93" i="1" s="1"/>
  <c r="G95" i="1" s="1"/>
  <c r="G97" i="1" s="1"/>
  <c r="F27" i="1"/>
  <c r="F24" i="1"/>
  <c r="F16" i="1"/>
  <c r="F13" i="1"/>
  <c r="F11" i="1"/>
</calcChain>
</file>

<file path=xl/sharedStrings.xml><?xml version="1.0" encoding="utf-8"?>
<sst xmlns="http://schemas.openxmlformats.org/spreadsheetml/2006/main" count="98" uniqueCount="79">
  <si>
    <t>　　　　　　　令和３年４月１日から令和４年３月３１日まで</t>
    <rPh sb="7" eb="9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3"/>
  </si>
  <si>
    <t>特定非営利活動法人 岡山県自閉症児を育てる会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オカヤマケン</t>
    </rPh>
    <rPh sb="13" eb="16">
      <t>ジヘイショウ</t>
    </rPh>
    <rPh sb="16" eb="17">
      <t>ジ</t>
    </rPh>
    <rPh sb="18" eb="19">
      <t>ソダ</t>
    </rPh>
    <rPh sb="21" eb="22">
      <t>カイ</t>
    </rPh>
    <phoneticPr fontId="3"/>
  </si>
  <si>
    <t>（単位：円）</t>
    <rPh sb="1" eb="3">
      <t>タンイ</t>
    </rPh>
    <rPh sb="4" eb="5">
      <t>エン</t>
    </rPh>
    <phoneticPr fontId="3"/>
  </si>
  <si>
    <t>科　　目</t>
    <rPh sb="0" eb="1">
      <t>カ</t>
    </rPh>
    <rPh sb="3" eb="4">
      <t>メ</t>
    </rPh>
    <phoneticPr fontId="3"/>
  </si>
  <si>
    <t>　　金　　額</t>
    <rPh sb="2" eb="3">
      <t>カネ</t>
    </rPh>
    <rPh sb="5" eb="6">
      <t>ガク</t>
    </rPh>
    <phoneticPr fontId="3"/>
  </si>
  <si>
    <t>Ⅰ 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</si>
  <si>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</si>
  <si>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</si>
  <si>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</si>
  <si>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正会員入会金</t>
    <rPh sb="0" eb="3">
      <t>セイカイイン</t>
    </rPh>
    <rPh sb="3" eb="6">
      <t>ニュウカイキン</t>
    </rPh>
    <phoneticPr fontId="3"/>
  </si>
  <si>
    <t>２　受取寄附金</t>
    <rPh sb="2" eb="4">
      <t>ウケトリ</t>
    </rPh>
    <rPh sb="4" eb="7">
      <t>キフキン</t>
    </rPh>
    <phoneticPr fontId="3"/>
  </si>
  <si>
    <t>受取寄附金</t>
    <rPh sb="0" eb="2">
      <t>ウケトリ</t>
    </rPh>
    <rPh sb="2" eb="5">
      <t>キフキン</t>
    </rPh>
    <phoneticPr fontId="3"/>
  </si>
  <si>
    <t>３　受取助成金</t>
    <rPh sb="2" eb="4">
      <t>ウケトリ</t>
    </rPh>
    <rPh sb="4" eb="7">
      <t>ジョセイキン</t>
    </rPh>
    <phoneticPr fontId="3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</si>
  <si>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</si>
  <si>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受取国庫、自治体助成金</t>
    <rPh sb="0" eb="2">
      <t>ウケトリ</t>
    </rPh>
    <rPh sb="2" eb="4">
      <t>コッコ</t>
    </rPh>
    <rPh sb="5" eb="8">
      <t>ジチタイ</t>
    </rPh>
    <rPh sb="8" eb="11">
      <t>ジョセイキン</t>
    </rPh>
    <phoneticPr fontId="3"/>
  </si>
  <si>
    <t>４　事業収益</t>
    <rPh sb="2" eb="4">
      <t>ジギョウ</t>
    </rPh>
    <rPh sb="4" eb="6">
      <t>シュウエキ</t>
    </rPh>
    <phoneticPr fontId="3"/>
  </si>
  <si>
    <t>自閉症講演会開催事業収入</t>
  </si>
  <si>
    <t>例会および勉強会事業収入</t>
  </si>
  <si>
    <t>支援者養成講座事業収入</t>
    <rPh sb="0" eb="3">
      <t>シエンシャ</t>
    </rPh>
    <rPh sb="3" eb="5">
      <t>ヨウセイ</t>
    </rPh>
    <rPh sb="5" eb="7">
      <t>コウザ</t>
    </rPh>
    <rPh sb="7" eb="9">
      <t>ジギョウ</t>
    </rPh>
    <rPh sb="9" eb="11">
      <t>シュウニュウ</t>
    </rPh>
    <phoneticPr fontId="5"/>
  </si>
  <si>
    <t>自立支援活動・各教室事業収入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</si>
  <si>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自閉症のしおり事業収入</t>
    <rPh sb="0" eb="3">
      <t>ジ</t>
    </rPh>
    <rPh sb="7" eb="9">
      <t>ジギョウ</t>
    </rPh>
    <rPh sb="9" eb="11">
      <t>シュウニュウ</t>
    </rPh>
    <phoneticPr fontId="5"/>
  </si>
  <si>
    <t>自閉症啓発用図書販売収入</t>
    <rPh sb="0" eb="3">
      <t>ジ</t>
    </rPh>
    <rPh sb="3" eb="5">
      <t>ケイハツ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5"/>
  </si>
  <si>
    <t>福祉ｻービス事業収入</t>
    <rPh sb="0" eb="2">
      <t>フクシ</t>
    </rPh>
    <rPh sb="5" eb="7">
      <t>ジギョウ</t>
    </rPh>
    <rPh sb="7" eb="9">
      <t>シュウニュウ</t>
    </rPh>
    <phoneticPr fontId="6"/>
  </si>
  <si>
    <t>５　その他収入</t>
    <rPh sb="4" eb="5">
      <t>タ</t>
    </rPh>
    <rPh sb="5" eb="7">
      <t>シュウニュウ</t>
    </rPh>
    <phoneticPr fontId="3"/>
  </si>
  <si>
    <t>受取利息</t>
    <rPh sb="0" eb="2">
      <t>ウケトリ</t>
    </rPh>
    <rPh sb="2" eb="4">
      <t>リソク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</si>
  <si>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</si>
  <si>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</si>
  <si>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</si>
  <si>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</si>
  <si>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（１）人件費</t>
    <rPh sb="3" eb="6">
      <t>ジンケンヒ</t>
    </rPh>
    <phoneticPr fontId="3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</si>
  <si>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</si>
  <si>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6"/>
  </si>
  <si>
    <t>福利厚生費</t>
    <rPh sb="0" eb="2">
      <t>フクリ</t>
    </rPh>
    <rPh sb="2" eb="5">
      <t>コウセイヒ</t>
    </rPh>
    <phoneticPr fontId="6"/>
  </si>
  <si>
    <t>研修費</t>
    <rPh sb="0" eb="2">
      <t>ケンシュウ</t>
    </rPh>
    <phoneticPr fontId="5"/>
  </si>
  <si>
    <t>人件費計</t>
    <rPh sb="0" eb="3">
      <t>ジンケンヒ</t>
    </rPh>
    <rPh sb="3" eb="4">
      <t>ケイ</t>
    </rPh>
    <phoneticPr fontId="3"/>
  </si>
  <si>
    <t>（２）その他経費</t>
    <rPh sb="5" eb="6">
      <t>タ</t>
    </rPh>
    <rPh sb="6" eb="8">
      <t>ケイヒ</t>
    </rPh>
    <phoneticPr fontId="3"/>
  </si>
  <si>
    <t>講演会講師料・会場費</t>
    <rPh sb="0" eb="3">
      <t>コウエンカイ</t>
    </rPh>
    <rPh sb="3" eb="6">
      <t>コウシリョウ</t>
    </rPh>
    <rPh sb="7" eb="10">
      <t>カイジョウヒ</t>
    </rPh>
    <phoneticPr fontId="5"/>
  </si>
  <si>
    <t>勉強会講師料・会場費・材料費</t>
    <rPh sb="0" eb="3">
      <t>ベンキョウカイ</t>
    </rPh>
    <rPh sb="3" eb="6">
      <t>コウシリョウ</t>
    </rPh>
    <rPh sb="7" eb="10">
      <t>カイジョウヒ</t>
    </rPh>
    <rPh sb="11" eb="14">
      <t>ザイリョウヒ</t>
    </rPh>
    <phoneticPr fontId="3"/>
  </si>
  <si>
    <t>支援者養成講座講師料・会場費</t>
    <rPh sb="0" eb="3">
      <t>シエンシャ</t>
    </rPh>
    <rPh sb="3" eb="5">
      <t>ヨウセイ</t>
    </rPh>
    <rPh sb="5" eb="7">
      <t>コウザ</t>
    </rPh>
    <rPh sb="7" eb="10">
      <t>コウシリョウ</t>
    </rPh>
    <rPh sb="11" eb="14">
      <t>カイジョウヒ</t>
    </rPh>
    <phoneticPr fontId="5"/>
  </si>
  <si>
    <t>各種教室コーチ料・会場費</t>
    <rPh sb="0" eb="2">
      <t>カクシュ</t>
    </rPh>
    <rPh sb="2" eb="4">
      <t>キョウシツ</t>
    </rPh>
    <rPh sb="7" eb="8">
      <t>リョウ</t>
    </rPh>
    <rPh sb="9" eb="12">
      <t>カイジョウヒ</t>
    </rPh>
    <phoneticPr fontId="5"/>
  </si>
  <si>
    <t>広報活動郵送費</t>
    <rPh sb="0" eb="1">
      <t>コウホウ</t>
    </rPh>
    <rPh sb="1" eb="3">
      <t>カツドウ</t>
    </rPh>
    <rPh sb="4" eb="7">
      <t>ユウソウヒ</t>
    </rPh>
    <phoneticPr fontId="6"/>
  </si>
  <si>
    <t>GH食費・光熱費・日用品費</t>
    <rPh sb="2" eb="4">
      <t>ショクヒ</t>
    </rPh>
    <rPh sb="5" eb="8">
      <t>コウネツヒ</t>
    </rPh>
    <rPh sb="9" eb="12">
      <t>ニチヨウヒン</t>
    </rPh>
    <rPh sb="12" eb="13">
      <t>ヒ</t>
    </rPh>
    <phoneticPr fontId="5"/>
  </si>
  <si>
    <t>教材費・スーパーバイズ費</t>
    <rPh sb="0" eb="3">
      <t>キョウザイヒ</t>
    </rPh>
    <rPh sb="11" eb="12">
      <t>ヒ</t>
    </rPh>
    <phoneticPr fontId="6"/>
  </si>
  <si>
    <t>旅費・交通費</t>
    <rPh sb="0" eb="2">
      <t>リョヒ</t>
    </rPh>
    <rPh sb="3" eb="6">
      <t>コウツウヒ</t>
    </rPh>
    <phoneticPr fontId="5"/>
  </si>
  <si>
    <t>図書費</t>
    <rPh sb="0" eb="2">
      <t>トショ</t>
    </rPh>
    <rPh sb="2" eb="3">
      <t>ヒ</t>
    </rPh>
    <phoneticPr fontId="5"/>
  </si>
  <si>
    <t>募集広告費</t>
    <rPh sb="0" eb="2">
      <t>ボシュウ</t>
    </rPh>
    <rPh sb="2" eb="5">
      <t>コウコクヒ</t>
    </rPh>
    <phoneticPr fontId="6"/>
  </si>
  <si>
    <t>補修費</t>
    <rPh sb="0" eb="2">
      <t>ホシュウ</t>
    </rPh>
    <rPh sb="2" eb="3">
      <t>ヒ</t>
    </rPh>
    <phoneticPr fontId="6"/>
  </si>
  <si>
    <t>消耗品費</t>
  </si>
  <si>
    <t>備品費</t>
    <rPh sb="0" eb="1">
      <t>ビヒン</t>
    </rPh>
    <rPh sb="1" eb="2">
      <t>ヒ</t>
    </rPh>
    <phoneticPr fontId="6"/>
  </si>
  <si>
    <t>光熱費</t>
    <rPh sb="0" eb="3">
      <t>コウネツヒ</t>
    </rPh>
    <phoneticPr fontId="3"/>
  </si>
  <si>
    <t>電話・通信料</t>
    <rPh sb="0" eb="2">
      <t>デンワ</t>
    </rPh>
    <rPh sb="3" eb="5">
      <t>ツウシン</t>
    </rPh>
    <rPh sb="5" eb="6">
      <t>リョウ</t>
    </rPh>
    <phoneticPr fontId="5"/>
  </si>
  <si>
    <t>作業費</t>
    <rPh sb="0" eb="2">
      <t>サギョウ</t>
    </rPh>
    <rPh sb="2" eb="3">
      <t>ヒ</t>
    </rPh>
    <phoneticPr fontId="6"/>
  </si>
  <si>
    <t>手数料・雑費</t>
    <rPh sb="0" eb="3">
      <t>テスウリョウ</t>
    </rPh>
    <rPh sb="4" eb="6">
      <t>ザッピ</t>
    </rPh>
    <phoneticPr fontId="5"/>
  </si>
  <si>
    <t>車両費</t>
    <rPh sb="0" eb="2">
      <t>シャリョウ</t>
    </rPh>
    <rPh sb="2" eb="3">
      <t>ヒ</t>
    </rPh>
    <phoneticPr fontId="6"/>
  </si>
  <si>
    <t>機械賃借料</t>
    <rPh sb="0" eb="2">
      <t>キカイ</t>
    </rPh>
    <rPh sb="2" eb="5">
      <t>チンシャクリョウ</t>
    </rPh>
    <phoneticPr fontId="5"/>
  </si>
  <si>
    <t>地代家賃</t>
    <rPh sb="0" eb="1">
      <t>チダイ</t>
    </rPh>
    <rPh sb="1" eb="3">
      <t>ヤチン</t>
    </rPh>
    <phoneticPr fontId="5"/>
  </si>
  <si>
    <t>建設引当金繰入額</t>
    <rPh sb="0" eb="2">
      <t>ケンセツ</t>
    </rPh>
    <rPh sb="2" eb="5">
      <t>ヒキアテキン</t>
    </rPh>
    <rPh sb="5" eb="7">
      <t>クリイレ</t>
    </rPh>
    <rPh sb="7" eb="8">
      <t>ガク</t>
    </rPh>
    <phoneticPr fontId="3"/>
  </si>
  <si>
    <t>予備費 (GHすてっぷ１建設計画費用）</t>
    <rPh sb="12" eb="14">
      <t>ケンセツ</t>
    </rPh>
    <rPh sb="14" eb="16">
      <t>ケイカク</t>
    </rPh>
    <rPh sb="16" eb="18">
      <t>ヒヨウ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</si>
  <si>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</si>
  <si>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</si>
  <si>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</si>
  <si>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</si>
  <si>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5"/>
  </si>
  <si>
    <t>広告宣伝費</t>
    <rPh sb="0" eb="2">
      <t>コウコク</t>
    </rPh>
    <rPh sb="2" eb="5">
      <t>センデンヒ</t>
    </rPh>
    <phoneticPr fontId="3"/>
  </si>
  <si>
    <t>社会労務士支払報酬</t>
    <rPh sb="0" eb="2">
      <t>シャカイ</t>
    </rPh>
    <rPh sb="2" eb="5">
      <t>ロウムシ</t>
    </rPh>
    <rPh sb="5" eb="7">
      <t>シハライ</t>
    </rPh>
    <rPh sb="7" eb="9">
      <t>ホウシュウ</t>
    </rPh>
    <phoneticPr fontId="5"/>
  </si>
  <si>
    <t>保険料</t>
    <rPh sb="0" eb="3">
      <t>ホケンリョウ</t>
    </rPh>
    <phoneticPr fontId="6"/>
  </si>
  <si>
    <t>租税・公課</t>
    <rPh sb="0" eb="2">
      <t>ソゼイ</t>
    </rPh>
    <rPh sb="3" eb="5">
      <t>コウカ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</si>
  <si>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6"/>
  </si>
  <si>
    <t>支払利息</t>
    <rPh sb="0" eb="2">
      <t>シハラ</t>
    </rPh>
    <rPh sb="2" eb="4">
      <t>リソク</t>
    </rPh>
    <phoneticPr fontId="6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</si>
  <si>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</si>
  <si>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</si>
  <si>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</si>
  <si>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</si>
  <si>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</si>
  <si>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</si>
  <si>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9">
      <t>ザイサンガク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</si>
  <si>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9">
      <t>ザイサンガク</t>
    </rPh>
    <phoneticPr fontId="3"/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</si>
  <si>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3"/>
  </si>
  <si>
    <t>令和３年度　活動予算書</t>
    <rPh sb="0" eb="2">
      <t>レイワ</t>
    </rPh>
    <rPh sb="3" eb="5">
      <t>ネンド</t>
    </rPh>
    <rPh sb="6" eb="8">
      <t>カツドウ</t>
    </rPh>
    <rPh sb="8" eb="10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</si>
</sst>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horizontal="right" vertical="top"/>
    </xf>
    <xf numFmtId="38" fontId="2" fillId="0" borderId="0" xfId="1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06D8-E833-4B88-AFA0-C0369D0A8F51}">
  <dimension ref="A1:G98"/>
  <sheetViews>
    <sheetView tabSelected="1" zoomScaleNormal="100" workbookViewId="0">
      <selection activeCell="I19" sqref="I19"/>
    </sheetView>
  </sheetViews>
  <sheetFormatPr defaultRowHeight="13.5" x14ac:dyDescent="0.4"/>
  <cols>
    <col min="1" max="1" width="2.875" style="1" customWidth="1"/>
    <col min="2" max="2" width="3.25" style="1" customWidth="1"/>
    <col min="3" max="3" width="2.5" style="1" customWidth="1"/>
    <col min="4" max="4" width="30.875" style="1" customWidth="1"/>
    <col min="5" max="7" width="13.75" style="1" customWidth="1"/>
    <col min="8" max="8" width="9" style="1"/>
    <col min="9" max="9" width="10.875" style="1" bestFit="1" customWidth="1"/>
    <col min="10" max="16384" width="9" style="1"/>
  </cols>
  <sheetData>
    <row r="1" spans="1:7" ht="17.25" x14ac:dyDescent="0.4">
      <c r="E1" s="2" t="s">
        <v>78</v>
      </c>
    </row>
    <row r="3" spans="1:7" x14ac:dyDescent="0.4">
      <c r="D3" s="1" t="s">
        <v>0</v>
      </c>
    </row>
    <row r="4" spans="1:7" x14ac:dyDescent="0.4">
      <c r="E4" s="1" t="s">
        <v>1</v>
      </c>
    </row>
    <row r="5" spans="1:7" x14ac:dyDescent="0.4">
      <c r="G5" s="3" t="s">
        <v>2</v>
      </c>
    </row>
    <row r="6" spans="1:7" x14ac:dyDescent="0.4">
      <c r="A6" s="4"/>
      <c r="B6" s="5"/>
      <c r="C6" s="5"/>
      <c r="D6" s="5" t="s">
        <v>3</v>
      </c>
      <c r="E6" s="4"/>
      <c r="F6" s="5" t="s">
        <v>4</v>
      </c>
      <c r="G6" s="6"/>
    </row>
    <row r="7" spans="1:7" x14ac:dyDescent="0.4">
      <c r="A7" s="7" t="s">
        <v>5</v>
      </c>
      <c r="B7" s="8"/>
      <c r="C7" s="8"/>
      <c r="D7" s="8"/>
      <c r="E7" s="9"/>
      <c r="F7" s="9"/>
      <c r="G7" s="9"/>
    </row>
    <row r="8" spans="1:7" x14ac:dyDescent="0.4">
      <c r="A8" s="7"/>
      <c r="B8" s="8" t="s">
        <v>6</v>
      </c>
      <c r="C8" s="8"/>
      <c r="D8" s="8"/>
      <c r="E8" s="9"/>
      <c r="F8" s="9"/>
      <c r="G8" s="9"/>
    </row>
    <row r="9" spans="1:7" x14ac:dyDescent="0.4">
      <c r="A9" s="7"/>
      <c r="B9" s="8"/>
      <c r="C9" s="8" t="s">
        <v>7</v>
      </c>
      <c r="D9" s="8"/>
      <c r="E9" s="9">
        <v>2000000</v>
      </c>
      <c r="F9" s="9"/>
      <c r="G9" s="9"/>
    </row>
    <row r="10" spans="1:7" x14ac:dyDescent="0.4">
      <c r="A10" s="7"/>
      <c r="B10" s="8"/>
      <c r="C10" s="8" t="s">
        <v>8</v>
      </c>
      <c r="D10" s="8"/>
      <c r="E10" s="9">
        <v>800000</v>
      </c>
      <c r="F10" s="9"/>
      <c r="G10" s="9"/>
    </row>
    <row r="11" spans="1:7" x14ac:dyDescent="0.4">
      <c r="A11" s="7"/>
      <c r="B11" s="8"/>
      <c r="C11" s="8" t="s">
        <v>9</v>
      </c>
      <c r="D11" s="8"/>
      <c r="E11" s="10">
        <v>60000</v>
      </c>
      <c r="F11" s="9">
        <f>SUM(E9:E11)</f>
        <v>2860000</v>
      </c>
      <c r="G11" s="9"/>
    </row>
    <row r="12" spans="1:7" x14ac:dyDescent="0.4">
      <c r="A12" s="7"/>
      <c r="B12" s="8" t="s">
        <v>10</v>
      </c>
      <c r="C12" s="8"/>
      <c r="D12" s="8"/>
      <c r="E12" s="9"/>
      <c r="F12" s="9"/>
      <c r="G12" s="9"/>
    </row>
    <row r="13" spans="1:7" x14ac:dyDescent="0.4">
      <c r="A13" s="7"/>
      <c r="B13" s="8"/>
      <c r="C13" s="8" t="s">
        <v>11</v>
      </c>
      <c r="D13" s="8"/>
      <c r="E13" s="10">
        <v>100000</v>
      </c>
      <c r="F13" s="9">
        <f>SUM(E13)</f>
        <v>100000</v>
      </c>
      <c r="G13" s="9"/>
    </row>
    <row r="14" spans="1:7" x14ac:dyDescent="0.4">
      <c r="A14" s="7"/>
      <c r="B14" s="8" t="s">
        <v>12</v>
      </c>
      <c r="C14" s="8"/>
      <c r="D14" s="8"/>
      <c r="E14" s="9"/>
      <c r="F14" s="9"/>
      <c r="G14" s="9"/>
    </row>
    <row r="15" spans="1:7" x14ac:dyDescent="0.4">
      <c r="A15" s="7"/>
      <c r="B15" s="8"/>
      <c r="C15" s="8" t="s">
        <v>13</v>
      </c>
      <c r="D15" s="8"/>
      <c r="E15" s="9">
        <v>100000</v>
      </c>
      <c r="F15" s="9"/>
      <c r="G15" s="9"/>
    </row>
    <row r="16" spans="1:7" x14ac:dyDescent="0.4">
      <c r="A16" s="7"/>
      <c r="B16" s="8"/>
      <c r="C16" s="8" t="s">
        <v>14</v>
      </c>
      <c r="D16" s="8"/>
      <c r="E16" s="10">
        <v>900000</v>
      </c>
      <c r="F16" s="9">
        <f>SUM(E15:E16)</f>
        <v>1000000</v>
      </c>
      <c r="G16" s="9"/>
    </row>
    <row r="17" spans="1:7" x14ac:dyDescent="0.4">
      <c r="A17" s="7"/>
      <c r="B17" s="8" t="s">
        <v>15</v>
      </c>
      <c r="C17" s="8"/>
      <c r="D17" s="8"/>
      <c r="E17" s="9"/>
      <c r="F17" s="9"/>
      <c r="G17" s="9"/>
    </row>
    <row r="18" spans="1:7" x14ac:dyDescent="0.4">
      <c r="A18" s="7"/>
      <c r="B18" s="8"/>
      <c r="C18" s="8" t="s">
        <v>16</v>
      </c>
      <c r="D18" s="8"/>
      <c r="E18" s="9">
        <v>600000</v>
      </c>
      <c r="F18" s="9"/>
      <c r="G18" s="9"/>
    </row>
    <row r="19" spans="1:7" x14ac:dyDescent="0.4">
      <c r="A19" s="7"/>
      <c r="B19" s="8"/>
      <c r="C19" s="8" t="s">
        <v>17</v>
      </c>
      <c r="D19" s="8"/>
      <c r="E19" s="9">
        <v>50000</v>
      </c>
      <c r="F19" s="9"/>
      <c r="G19" s="9"/>
    </row>
    <row r="20" spans="1:7" x14ac:dyDescent="0.4">
      <c r="A20" s="7"/>
      <c r="B20" s="8"/>
      <c r="C20" s="8" t="s">
        <v>18</v>
      </c>
      <c r="D20" s="8"/>
      <c r="E20" s="9">
        <v>1800000</v>
      </c>
      <c r="F20" s="9"/>
      <c r="G20" s="9"/>
    </row>
    <row r="21" spans="1:7" x14ac:dyDescent="0.4">
      <c r="A21" s="7"/>
      <c r="B21" s="8"/>
      <c r="C21" s="8" t="s">
        <v>19</v>
      </c>
      <c r="D21" s="8"/>
      <c r="E21" s="9">
        <v>590000</v>
      </c>
      <c r="F21" s="9"/>
      <c r="G21" s="9"/>
    </row>
    <row r="22" spans="1:7" hidden="1" x14ac:dyDescent="0.4">
      <c r="A22" s="7"/>
      <c r="B22" s="8"/>
      <c r="C22" s="8" t="s">
        <v>20</v>
      </c>
      <c r="D22" s="8"/>
      <c r="E22" s="9"/>
      <c r="F22" s="9"/>
      <c r="G22" s="9"/>
    </row>
    <row r="23" spans="1:7" hidden="1" x14ac:dyDescent="0.4">
      <c r="A23" s="7"/>
      <c r="B23" s="8"/>
      <c r="C23" s="8" t="s">
        <v>21</v>
      </c>
      <c r="D23" s="8"/>
      <c r="E23" s="9"/>
      <c r="F23" s="9"/>
      <c r="G23" s="9"/>
    </row>
    <row r="24" spans="1:7" x14ac:dyDescent="0.4">
      <c r="A24" s="7"/>
      <c r="B24" s="8"/>
      <c r="C24" s="8" t="s">
        <v>22</v>
      </c>
      <c r="D24" s="8"/>
      <c r="E24" s="10">
        <v>107000000</v>
      </c>
      <c r="F24" s="9">
        <f>SUM(E18:E24)</f>
        <v>110040000</v>
      </c>
      <c r="G24" s="9"/>
    </row>
    <row r="25" spans="1:7" x14ac:dyDescent="0.4">
      <c r="A25" s="7"/>
      <c r="B25" s="8" t="s">
        <v>23</v>
      </c>
      <c r="C25" s="8"/>
      <c r="D25" s="8"/>
      <c r="E25" s="9"/>
      <c r="F25" s="9"/>
      <c r="G25" s="9"/>
    </row>
    <row r="26" spans="1:7" x14ac:dyDescent="0.4">
      <c r="A26" s="7"/>
      <c r="B26" s="8"/>
      <c r="C26" s="8" t="s">
        <v>24</v>
      </c>
      <c r="D26" s="8"/>
      <c r="E26" s="9">
        <v>0</v>
      </c>
      <c r="F26" s="9"/>
      <c r="G26" s="9"/>
    </row>
    <row r="27" spans="1:7" x14ac:dyDescent="0.4">
      <c r="A27" s="7"/>
      <c r="B27" s="8"/>
      <c r="C27" s="8" t="s">
        <v>25</v>
      </c>
      <c r="D27" s="8"/>
      <c r="E27" s="10">
        <v>160000</v>
      </c>
      <c r="F27" s="10">
        <f>SUM(E26:E27)</f>
        <v>160000</v>
      </c>
      <c r="G27" s="9"/>
    </row>
    <row r="28" spans="1:7" x14ac:dyDescent="0.4">
      <c r="A28" s="7"/>
      <c r="B28" s="8" t="s">
        <v>26</v>
      </c>
      <c r="C28" s="8"/>
      <c r="D28" s="8"/>
      <c r="E28" s="9"/>
      <c r="F28" s="9"/>
      <c r="G28" s="9">
        <f>SUM(F11:F27)</f>
        <v>114160000</v>
      </c>
    </row>
    <row r="29" spans="1:7" x14ac:dyDescent="0.4">
      <c r="A29" s="7" t="s">
        <v>27</v>
      </c>
      <c r="B29" s="8"/>
      <c r="C29" s="8"/>
      <c r="D29" s="8"/>
      <c r="E29" s="9"/>
      <c r="F29" s="9"/>
      <c r="G29" s="9"/>
    </row>
    <row r="30" spans="1:7" x14ac:dyDescent="0.4">
      <c r="A30" s="7"/>
      <c r="B30" s="8" t="s">
        <v>28</v>
      </c>
      <c r="C30" s="8"/>
      <c r="D30" s="8"/>
      <c r="E30" s="9"/>
      <c r="F30" s="9"/>
      <c r="G30" s="9"/>
    </row>
    <row r="31" spans="1:7" x14ac:dyDescent="0.4">
      <c r="A31" s="7"/>
      <c r="B31" s="8"/>
      <c r="C31" s="8" t="s">
        <v>29</v>
      </c>
      <c r="D31" s="8"/>
      <c r="E31" s="9"/>
      <c r="F31" s="9"/>
      <c r="G31" s="9"/>
    </row>
    <row r="32" spans="1:7" x14ac:dyDescent="0.4">
      <c r="A32" s="7"/>
      <c r="B32" s="8"/>
      <c r="C32" s="8"/>
      <c r="D32" s="8" t="s">
        <v>30</v>
      </c>
      <c r="E32" s="9">
        <v>76000000</v>
      </c>
      <c r="F32" s="9"/>
      <c r="G32" s="9"/>
    </row>
    <row r="33" spans="1:7" x14ac:dyDescent="0.4">
      <c r="A33" s="7"/>
      <c r="B33" s="8"/>
      <c r="C33" s="8"/>
      <c r="D33" s="8" t="s">
        <v>31</v>
      </c>
      <c r="E33" s="9">
        <v>8400000</v>
      </c>
      <c r="F33" s="9"/>
      <c r="G33" s="9"/>
    </row>
    <row r="34" spans="1:7" x14ac:dyDescent="0.4">
      <c r="A34" s="7"/>
      <c r="B34" s="8"/>
      <c r="C34" s="8"/>
      <c r="D34" s="8" t="s">
        <v>32</v>
      </c>
      <c r="E34" s="9">
        <v>1200000</v>
      </c>
      <c r="F34" s="9"/>
      <c r="G34" s="9"/>
    </row>
    <row r="35" spans="1:7" x14ac:dyDescent="0.4">
      <c r="A35" s="7"/>
      <c r="B35" s="8"/>
      <c r="C35" s="8"/>
      <c r="D35" s="8" t="s">
        <v>33</v>
      </c>
      <c r="E35" s="9">
        <v>200000</v>
      </c>
      <c r="F35" s="9"/>
      <c r="G35" s="9"/>
    </row>
    <row r="36" spans="1:7" x14ac:dyDescent="0.4">
      <c r="A36" s="7"/>
      <c r="B36" s="8"/>
      <c r="C36" s="8"/>
      <c r="D36" s="8" t="s">
        <v>34</v>
      </c>
      <c r="E36" s="11">
        <f>SUM(E32:E35)</f>
        <v>85800000</v>
      </c>
      <c r="F36" s="9"/>
      <c r="G36" s="9"/>
    </row>
    <row r="37" spans="1:7" x14ac:dyDescent="0.4">
      <c r="A37" s="7"/>
      <c r="B37" s="8"/>
      <c r="C37" s="8" t="s">
        <v>35</v>
      </c>
      <c r="D37" s="8"/>
      <c r="E37" s="9"/>
      <c r="F37" s="9"/>
      <c r="G37" s="9"/>
    </row>
    <row r="38" spans="1:7" x14ac:dyDescent="0.4">
      <c r="A38" s="7"/>
      <c r="B38" s="8"/>
      <c r="C38" s="8"/>
      <c r="D38" s="8" t="s">
        <v>36</v>
      </c>
      <c r="E38" s="9">
        <v>500000</v>
      </c>
      <c r="F38" s="9"/>
      <c r="G38" s="9"/>
    </row>
    <row r="39" spans="1:7" x14ac:dyDescent="0.4">
      <c r="A39" s="7"/>
      <c r="B39" s="8"/>
      <c r="C39" s="8"/>
      <c r="D39" s="8" t="s">
        <v>37</v>
      </c>
      <c r="E39" s="9">
        <v>80000</v>
      </c>
      <c r="F39" s="9"/>
      <c r="G39" s="9"/>
    </row>
    <row r="40" spans="1:7" x14ac:dyDescent="0.4">
      <c r="A40" s="7"/>
      <c r="B40" s="8"/>
      <c r="C40" s="8"/>
      <c r="D40" s="8" t="s">
        <v>38</v>
      </c>
      <c r="E40" s="9">
        <v>900000</v>
      </c>
      <c r="F40" s="9"/>
      <c r="G40" s="9"/>
    </row>
    <row r="41" spans="1:7" x14ac:dyDescent="0.4">
      <c r="A41" s="7"/>
      <c r="B41" s="8"/>
      <c r="C41" s="8"/>
      <c r="D41" s="8" t="s">
        <v>39</v>
      </c>
      <c r="E41" s="9">
        <v>730000</v>
      </c>
      <c r="F41" s="9"/>
      <c r="G41" s="9"/>
    </row>
    <row r="42" spans="1:7" x14ac:dyDescent="0.4">
      <c r="A42" s="7"/>
      <c r="B42" s="8"/>
      <c r="C42" s="8"/>
      <c r="D42" s="8" t="s">
        <v>40</v>
      </c>
      <c r="E42" s="9">
        <v>600000</v>
      </c>
      <c r="F42" s="9"/>
      <c r="G42" s="9"/>
    </row>
    <row r="43" spans="1:7" x14ac:dyDescent="0.4">
      <c r="A43" s="7"/>
      <c r="B43" s="8"/>
      <c r="C43" s="8"/>
      <c r="D43" s="8" t="s">
        <v>41</v>
      </c>
      <c r="E43" s="9">
        <v>2600000</v>
      </c>
      <c r="F43" s="9"/>
      <c r="G43" s="9"/>
    </row>
    <row r="44" spans="1:7" x14ac:dyDescent="0.4">
      <c r="A44" s="7"/>
      <c r="B44" s="8"/>
      <c r="C44" s="8"/>
      <c r="D44" s="8" t="s">
        <v>42</v>
      </c>
      <c r="E44" s="9">
        <v>1600000</v>
      </c>
      <c r="F44" s="9"/>
      <c r="G44" s="9"/>
    </row>
    <row r="45" spans="1:7" hidden="1" x14ac:dyDescent="0.4">
      <c r="A45" s="7"/>
      <c r="B45" s="8"/>
      <c r="C45" s="8"/>
      <c r="D45" s="8" t="s">
        <v>43</v>
      </c>
      <c r="E45" s="9"/>
      <c r="F45" s="9"/>
      <c r="G45" s="9"/>
    </row>
    <row r="46" spans="1:7" x14ac:dyDescent="0.4">
      <c r="A46" s="7"/>
      <c r="B46" s="8"/>
      <c r="C46" s="8"/>
      <c r="D46" s="8" t="s">
        <v>44</v>
      </c>
      <c r="E46" s="9">
        <v>40000</v>
      </c>
      <c r="F46" s="9"/>
      <c r="G46" s="9"/>
    </row>
    <row r="47" spans="1:7" hidden="1" x14ac:dyDescent="0.4">
      <c r="A47" s="7"/>
      <c r="B47" s="8"/>
      <c r="C47" s="8"/>
      <c r="D47" s="8" t="s">
        <v>45</v>
      </c>
      <c r="E47" s="9"/>
      <c r="F47" s="9"/>
      <c r="G47" s="9"/>
    </row>
    <row r="48" spans="1:7" x14ac:dyDescent="0.4">
      <c r="A48" s="7"/>
      <c r="B48" s="8"/>
      <c r="C48" s="8"/>
      <c r="D48" s="8" t="s">
        <v>46</v>
      </c>
      <c r="E48" s="9">
        <v>200000</v>
      </c>
      <c r="F48" s="9"/>
      <c r="G48" s="9"/>
    </row>
    <row r="49" spans="1:7" x14ac:dyDescent="0.4">
      <c r="A49" s="7"/>
      <c r="B49" s="8"/>
      <c r="C49" s="8"/>
      <c r="D49" s="8" t="s">
        <v>47</v>
      </c>
      <c r="E49" s="9">
        <v>500000</v>
      </c>
      <c r="F49" s="9"/>
      <c r="G49" s="9"/>
    </row>
    <row r="50" spans="1:7" x14ac:dyDescent="0.4">
      <c r="A50" s="7"/>
      <c r="B50" s="8"/>
      <c r="C50" s="8"/>
      <c r="D50" s="8" t="s">
        <v>48</v>
      </c>
      <c r="E50" s="9">
        <v>200000</v>
      </c>
      <c r="F50" s="9"/>
      <c r="G50" s="9"/>
    </row>
    <row r="51" spans="1:7" x14ac:dyDescent="0.4">
      <c r="A51" s="7"/>
      <c r="B51" s="8"/>
      <c r="C51" s="8"/>
      <c r="D51" s="8" t="s">
        <v>49</v>
      </c>
      <c r="E51" s="9">
        <v>700000</v>
      </c>
      <c r="F51" s="9"/>
      <c r="G51" s="9"/>
    </row>
    <row r="52" spans="1:7" x14ac:dyDescent="0.4">
      <c r="A52" s="7"/>
      <c r="B52" s="8"/>
      <c r="C52" s="8"/>
      <c r="D52" s="8" t="s">
        <v>50</v>
      </c>
      <c r="E52" s="9">
        <v>500000</v>
      </c>
      <c r="F52" s="9"/>
      <c r="G52" s="9"/>
    </row>
    <row r="53" spans="1:7" x14ac:dyDescent="0.4">
      <c r="A53" s="7"/>
      <c r="B53" s="8"/>
      <c r="C53" s="8"/>
      <c r="D53" s="8" t="s">
        <v>51</v>
      </c>
      <c r="E53" s="9">
        <v>200000</v>
      </c>
      <c r="F53" s="9"/>
      <c r="G53" s="9"/>
    </row>
    <row r="54" spans="1:7" x14ac:dyDescent="0.4">
      <c r="A54" s="7"/>
      <c r="B54" s="8"/>
      <c r="C54" s="8"/>
      <c r="D54" s="8" t="s">
        <v>52</v>
      </c>
      <c r="E54" s="9">
        <v>20000</v>
      </c>
      <c r="F54" s="9"/>
      <c r="G54" s="9"/>
    </row>
    <row r="55" spans="1:7" hidden="1" x14ac:dyDescent="0.4">
      <c r="A55" s="7"/>
      <c r="B55" s="8"/>
      <c r="C55" s="8"/>
      <c r="D55" s="8" t="s">
        <v>53</v>
      </c>
      <c r="E55" s="9">
        <v>0</v>
      </c>
      <c r="F55" s="9"/>
      <c r="G55" s="9"/>
    </row>
    <row r="56" spans="1:7" x14ac:dyDescent="0.4">
      <c r="A56" s="7"/>
      <c r="B56" s="8"/>
      <c r="C56" s="8"/>
      <c r="D56" s="8" t="s">
        <v>54</v>
      </c>
      <c r="E56" s="9">
        <v>220000</v>
      </c>
      <c r="F56" s="9"/>
      <c r="G56" s="9"/>
    </row>
    <row r="57" spans="1:7" x14ac:dyDescent="0.4">
      <c r="A57" s="7"/>
      <c r="B57" s="8"/>
      <c r="C57" s="8"/>
      <c r="D57" s="8" t="s">
        <v>55</v>
      </c>
      <c r="E57" s="9">
        <v>480000</v>
      </c>
      <c r="F57" s="9"/>
      <c r="G57" s="9"/>
    </row>
    <row r="58" spans="1:7" hidden="1" x14ac:dyDescent="0.4">
      <c r="A58" s="7"/>
      <c r="B58" s="8"/>
      <c r="C58" s="8"/>
      <c r="D58" s="8" t="s">
        <v>56</v>
      </c>
      <c r="E58" s="9"/>
      <c r="F58" s="9"/>
      <c r="G58" s="9"/>
    </row>
    <row r="59" spans="1:7" x14ac:dyDescent="0.4">
      <c r="A59" s="7"/>
      <c r="B59" s="8"/>
      <c r="C59" s="8"/>
      <c r="D59" s="8" t="s">
        <v>57</v>
      </c>
      <c r="E59" s="9">
        <v>6000000</v>
      </c>
      <c r="F59" s="9"/>
      <c r="G59" s="9"/>
    </row>
    <row r="60" spans="1:7" x14ac:dyDescent="0.4">
      <c r="A60" s="7"/>
      <c r="B60" s="8"/>
      <c r="C60" s="8"/>
      <c r="D60" s="8" t="s">
        <v>58</v>
      </c>
      <c r="E60" s="10">
        <f>SUM(E38:E59)</f>
        <v>16070000</v>
      </c>
      <c r="F60" s="9"/>
      <c r="G60" s="9"/>
    </row>
    <row r="61" spans="1:7" x14ac:dyDescent="0.4">
      <c r="A61" s="12"/>
      <c r="B61" s="13"/>
      <c r="C61" s="13" t="s">
        <v>59</v>
      </c>
      <c r="D61" s="13"/>
      <c r="E61" s="10"/>
      <c r="F61" s="10">
        <f>E36+E60</f>
        <v>101870000</v>
      </c>
      <c r="G61" s="10"/>
    </row>
    <row r="62" spans="1:7" x14ac:dyDescent="0.4">
      <c r="A62" s="14"/>
      <c r="B62" s="15" t="s">
        <v>60</v>
      </c>
      <c r="C62" s="15"/>
      <c r="D62" s="15"/>
      <c r="E62" s="16"/>
      <c r="F62" s="16"/>
      <c r="G62" s="16"/>
    </row>
    <row r="63" spans="1:7" x14ac:dyDescent="0.4">
      <c r="A63" s="7"/>
      <c r="B63" s="8"/>
      <c r="C63" s="8" t="s">
        <v>29</v>
      </c>
      <c r="D63" s="8"/>
      <c r="E63" s="9"/>
      <c r="F63" s="9"/>
      <c r="G63" s="9"/>
    </row>
    <row r="64" spans="1:7" x14ac:dyDescent="0.4">
      <c r="A64" s="7"/>
      <c r="B64" s="8"/>
      <c r="C64" s="8"/>
      <c r="D64" s="8" t="s">
        <v>30</v>
      </c>
      <c r="E64" s="9">
        <v>4000000</v>
      </c>
      <c r="F64" s="9"/>
      <c r="G64" s="9"/>
    </row>
    <row r="65" spans="1:7" x14ac:dyDescent="0.4">
      <c r="A65" s="7"/>
      <c r="B65" s="8"/>
      <c r="C65" s="8"/>
      <c r="D65" s="8" t="s">
        <v>31</v>
      </c>
      <c r="E65" s="9">
        <v>1300000</v>
      </c>
      <c r="F65" s="9"/>
      <c r="G65" s="9"/>
    </row>
    <row r="66" spans="1:7" hidden="1" x14ac:dyDescent="0.4">
      <c r="A66" s="7"/>
      <c r="B66" s="8"/>
      <c r="C66" s="8"/>
      <c r="D66" s="8" t="s">
        <v>61</v>
      </c>
      <c r="E66" s="9"/>
      <c r="F66" s="9"/>
      <c r="G66" s="9"/>
    </row>
    <row r="67" spans="1:7" x14ac:dyDescent="0.4">
      <c r="A67" s="7"/>
      <c r="B67" s="8"/>
      <c r="C67" s="8"/>
      <c r="D67" s="8" t="s">
        <v>32</v>
      </c>
      <c r="E67" s="9">
        <v>900000</v>
      </c>
      <c r="F67" s="9"/>
      <c r="G67" s="9"/>
    </row>
    <row r="68" spans="1:7" x14ac:dyDescent="0.4">
      <c r="A68" s="7"/>
      <c r="B68" s="8"/>
      <c r="C68" s="8"/>
      <c r="D68" s="8" t="s">
        <v>33</v>
      </c>
      <c r="E68" s="9">
        <v>100000</v>
      </c>
      <c r="F68" s="9"/>
      <c r="G68" s="9"/>
    </row>
    <row r="69" spans="1:7" x14ac:dyDescent="0.4">
      <c r="A69" s="7"/>
      <c r="B69" s="8"/>
      <c r="C69" s="8"/>
      <c r="D69" s="8" t="s">
        <v>34</v>
      </c>
      <c r="E69" s="11">
        <f>SUM(E64:E68)</f>
        <v>6300000</v>
      </c>
      <c r="F69" s="9"/>
      <c r="G69" s="9"/>
    </row>
    <row r="70" spans="1:7" x14ac:dyDescent="0.4">
      <c r="A70" s="7"/>
      <c r="B70" s="8"/>
      <c r="C70" s="8" t="s">
        <v>35</v>
      </c>
      <c r="D70" s="8"/>
      <c r="E70" s="9"/>
      <c r="F70" s="9"/>
      <c r="G70" s="9"/>
    </row>
    <row r="71" spans="1:7" hidden="1" x14ac:dyDescent="0.4">
      <c r="A71" s="7"/>
      <c r="B71" s="8"/>
      <c r="C71" s="8"/>
      <c r="D71" s="8" t="s">
        <v>43</v>
      </c>
      <c r="E71" s="9"/>
      <c r="F71" s="9"/>
      <c r="G71" s="9"/>
    </row>
    <row r="72" spans="1:7" x14ac:dyDescent="0.4">
      <c r="A72" s="7"/>
      <c r="B72" s="8"/>
      <c r="C72" s="8"/>
      <c r="D72" s="8" t="s">
        <v>44</v>
      </c>
      <c r="E72" s="9">
        <v>40000</v>
      </c>
      <c r="F72" s="9"/>
      <c r="G72" s="9"/>
    </row>
    <row r="73" spans="1:7" x14ac:dyDescent="0.4">
      <c r="A73" s="7"/>
      <c r="B73" s="8"/>
      <c r="C73" s="8"/>
      <c r="D73" s="8" t="s">
        <v>62</v>
      </c>
      <c r="E73" s="9">
        <v>100000</v>
      </c>
      <c r="F73" s="9"/>
      <c r="G73" s="9"/>
    </row>
    <row r="74" spans="1:7" hidden="1" x14ac:dyDescent="0.4">
      <c r="A74" s="7"/>
      <c r="B74" s="8"/>
      <c r="C74" s="8"/>
      <c r="D74" s="8" t="s">
        <v>63</v>
      </c>
      <c r="E74" s="9">
        <v>0</v>
      </c>
      <c r="F74" s="9"/>
      <c r="G74" s="9"/>
    </row>
    <row r="75" spans="1:7" x14ac:dyDescent="0.4">
      <c r="A75" s="7"/>
      <c r="B75" s="8"/>
      <c r="C75" s="8"/>
      <c r="D75" s="8" t="s">
        <v>46</v>
      </c>
      <c r="E75" s="9">
        <v>100000</v>
      </c>
      <c r="F75" s="9"/>
      <c r="G75" s="9"/>
    </row>
    <row r="76" spans="1:7" x14ac:dyDescent="0.4">
      <c r="A76" s="7"/>
      <c r="B76" s="8"/>
      <c r="C76" s="8"/>
      <c r="D76" s="8" t="s">
        <v>47</v>
      </c>
      <c r="E76" s="9">
        <v>1100000</v>
      </c>
      <c r="F76" s="9"/>
      <c r="G76" s="9"/>
    </row>
    <row r="77" spans="1:7" x14ac:dyDescent="0.4">
      <c r="A77" s="7"/>
      <c r="B77" s="8"/>
      <c r="C77" s="8"/>
      <c r="D77" s="8" t="s">
        <v>48</v>
      </c>
      <c r="E77" s="9">
        <v>200000</v>
      </c>
      <c r="F77" s="9"/>
      <c r="G77" s="9"/>
    </row>
    <row r="78" spans="1:7" x14ac:dyDescent="0.4">
      <c r="A78" s="7"/>
      <c r="B78" s="8"/>
      <c r="C78" s="8"/>
      <c r="D78" s="8" t="s">
        <v>50</v>
      </c>
      <c r="E78" s="9">
        <v>300000</v>
      </c>
      <c r="F78" s="9"/>
      <c r="G78" s="9"/>
    </row>
    <row r="79" spans="1:7" hidden="1" x14ac:dyDescent="0.4">
      <c r="A79" s="7"/>
      <c r="B79" s="8"/>
      <c r="C79" s="8"/>
      <c r="D79" s="8" t="s">
        <v>64</v>
      </c>
      <c r="E79" s="9"/>
      <c r="F79" s="9"/>
      <c r="G79" s="9"/>
    </row>
    <row r="80" spans="1:7" x14ac:dyDescent="0.4">
      <c r="A80" s="7"/>
      <c r="B80" s="8"/>
      <c r="C80" s="8"/>
      <c r="D80" s="8" t="s">
        <v>51</v>
      </c>
      <c r="E80" s="9">
        <v>250000</v>
      </c>
      <c r="F80" s="9"/>
      <c r="G80" s="9"/>
    </row>
    <row r="81" spans="1:7" x14ac:dyDescent="0.4">
      <c r="A81" s="7"/>
      <c r="B81" s="8"/>
      <c r="C81" s="8"/>
      <c r="D81" s="8" t="s">
        <v>52</v>
      </c>
      <c r="E81" s="9">
        <v>180000</v>
      </c>
      <c r="F81" s="9"/>
      <c r="G81" s="9"/>
    </row>
    <row r="82" spans="1:7" x14ac:dyDescent="0.4">
      <c r="A82" s="7"/>
      <c r="B82" s="8"/>
      <c r="C82" s="8"/>
      <c r="D82" s="8" t="s">
        <v>53</v>
      </c>
      <c r="E82" s="9">
        <v>50000</v>
      </c>
      <c r="F82" s="9"/>
      <c r="G82" s="9"/>
    </row>
    <row r="83" spans="1:7" x14ac:dyDescent="0.4">
      <c r="A83" s="7"/>
      <c r="B83" s="8"/>
      <c r="C83" s="8"/>
      <c r="D83" s="8" t="s">
        <v>54</v>
      </c>
      <c r="E83" s="9">
        <v>50000</v>
      </c>
      <c r="F83" s="9"/>
      <c r="G83" s="9"/>
    </row>
    <row r="84" spans="1:7" x14ac:dyDescent="0.4">
      <c r="A84" s="7"/>
      <c r="B84" s="8"/>
      <c r="C84" s="8"/>
      <c r="D84" s="8" t="s">
        <v>55</v>
      </c>
      <c r="E84" s="9">
        <v>240000</v>
      </c>
      <c r="F84" s="9"/>
      <c r="G84" s="9"/>
    </row>
    <row r="85" spans="1:7" x14ac:dyDescent="0.4">
      <c r="A85" s="7"/>
      <c r="B85" s="8"/>
      <c r="C85" s="8"/>
      <c r="D85" s="8" t="s">
        <v>65</v>
      </c>
      <c r="E85" s="9">
        <v>300000</v>
      </c>
      <c r="F85" s="9"/>
      <c r="G85" s="9"/>
    </row>
    <row r="86" spans="1:7" x14ac:dyDescent="0.4">
      <c r="A86" s="7"/>
      <c r="B86" s="8"/>
      <c r="C86" s="8"/>
      <c r="D86" s="8" t="s">
        <v>66</v>
      </c>
      <c r="E86" s="9">
        <v>60000</v>
      </c>
      <c r="F86" s="9"/>
      <c r="G86" s="9"/>
    </row>
    <row r="87" spans="1:7" x14ac:dyDescent="0.4">
      <c r="A87" s="7"/>
      <c r="B87" s="8"/>
      <c r="C87" s="8"/>
      <c r="D87" s="8" t="s">
        <v>67</v>
      </c>
      <c r="E87" s="9">
        <v>3000000</v>
      </c>
      <c r="F87" s="9"/>
      <c r="G87" s="9"/>
    </row>
    <row r="88" spans="1:7" x14ac:dyDescent="0.4">
      <c r="A88" s="7"/>
      <c r="B88" s="8"/>
      <c r="C88" s="8"/>
      <c r="D88" s="8" t="s">
        <v>68</v>
      </c>
      <c r="E88" s="9">
        <v>20000</v>
      </c>
      <c r="F88" s="9"/>
      <c r="G88" s="9"/>
    </row>
    <row r="89" spans="1:7" x14ac:dyDescent="0.4">
      <c r="A89" s="7"/>
      <c r="B89" s="8"/>
      <c r="C89" s="8"/>
      <c r="D89" s="8" t="s">
        <v>58</v>
      </c>
      <c r="E89" s="10">
        <f>SUM(E71:E88)</f>
        <v>5990000</v>
      </c>
      <c r="F89" s="9"/>
      <c r="G89" s="9"/>
    </row>
    <row r="90" spans="1:7" x14ac:dyDescent="0.4">
      <c r="A90" s="7"/>
      <c r="B90" s="8"/>
      <c r="C90" s="8" t="s">
        <v>69</v>
      </c>
      <c r="D90" s="8"/>
      <c r="E90" s="9"/>
      <c r="F90" s="10">
        <f>E69+E89</f>
        <v>12290000</v>
      </c>
      <c r="G90" s="9"/>
    </row>
    <row r="91" spans="1:7" x14ac:dyDescent="0.4">
      <c r="A91" s="7"/>
      <c r="B91" s="8" t="s">
        <v>70</v>
      </c>
      <c r="C91" s="8"/>
      <c r="D91" s="8"/>
      <c r="E91" s="9"/>
      <c r="F91" s="9"/>
      <c r="G91" s="9">
        <f>F61+F90</f>
        <v>114160000</v>
      </c>
    </row>
    <row r="92" spans="1:7" x14ac:dyDescent="0.4">
      <c r="A92" s="7"/>
      <c r="B92" s="8"/>
      <c r="C92" s="8" t="s">
        <v>71</v>
      </c>
      <c r="D92" s="8"/>
      <c r="E92" s="9"/>
      <c r="F92" s="9"/>
      <c r="G92" s="9">
        <f>G28-G91</f>
        <v>0</v>
      </c>
    </row>
    <row r="93" spans="1:7" x14ac:dyDescent="0.4">
      <c r="A93" s="7"/>
      <c r="B93" s="8"/>
      <c r="C93" s="8" t="s">
        <v>72</v>
      </c>
      <c r="D93" s="8"/>
      <c r="E93" s="9"/>
      <c r="F93" s="9"/>
      <c r="G93" s="9">
        <f>G92</f>
        <v>0</v>
      </c>
    </row>
    <row r="94" spans="1:7" x14ac:dyDescent="0.4">
      <c r="A94" s="7"/>
      <c r="B94" s="8"/>
      <c r="C94" s="8" t="s">
        <v>73</v>
      </c>
      <c r="D94" s="8"/>
      <c r="E94" s="9"/>
      <c r="F94" s="9"/>
      <c r="G94" s="9">
        <v>0</v>
      </c>
    </row>
    <row r="95" spans="1:7" x14ac:dyDescent="0.4">
      <c r="A95" s="7"/>
      <c r="B95" s="8"/>
      <c r="C95" s="8" t="s">
        <v>74</v>
      </c>
      <c r="D95" s="8"/>
      <c r="E95" s="9"/>
      <c r="F95" s="9"/>
      <c r="G95" s="9">
        <f>G93-G94</f>
        <v>0</v>
      </c>
    </row>
    <row r="96" spans="1:7" x14ac:dyDescent="0.4">
      <c r="A96" s="7"/>
      <c r="B96" s="8"/>
      <c r="C96" s="8" t="s">
        <v>75</v>
      </c>
      <c r="D96" s="8"/>
      <c r="E96" s="9"/>
      <c r="F96" s="9"/>
      <c r="G96" s="9">
        <v>22997452</v>
      </c>
    </row>
    <row r="97" spans="1:7" x14ac:dyDescent="0.4">
      <c r="A97" s="12"/>
      <c r="B97" s="13"/>
      <c r="C97" s="13" t="s">
        <v>76</v>
      </c>
      <c r="D97" s="13"/>
      <c r="E97" s="10"/>
      <c r="F97" s="10"/>
      <c r="G97" s="10">
        <f>G95+G96</f>
        <v>22997452</v>
      </c>
    </row>
    <row r="98" spans="1:7" x14ac:dyDescent="0.4">
      <c r="A98" s="1" t="s">
        <v>77</v>
      </c>
    </row>
  </sheetData>
  <phoneticPr fontId="3"/>
  <pageMargins left="0.7" right="0.7" top="0.75" bottom="0.75" header="0.3" footer="0.3"/>
  <pageSetup paperSize="9" scale="97" orientation="portrait" horizontalDpi="0" verticalDpi="0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令和3年度活動予算書（NPO)</vt:lpstr>
      <vt:lpstr>'令和3年度活動予算書（NPO)'!Print_Area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cp:lastPrinted>2021-05-25T02:46:19Z</cp:lastPrinted>
  <dcterms:created xsi:type="dcterms:W3CDTF">2021-05-24T01:28:05Z</dcterms:created>
  <dcterms:modified xsi:type="dcterms:W3CDTF">2021-05-25T03:20:29Z</dcterms:modified>
</cp:coreProperties>
</file>