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075" windowHeight="8280"/>
  </bookViews>
  <sheets>
    <sheet name="26年度決算" sheetId="1" r:id="rId1"/>
  </sheets>
  <definedNames>
    <definedName name="_xlnm.Print_Area" localSheetId="0">'26年度決算'!$A$1:$F$46,'26年度決算'!$A$48:$F$112</definedName>
  </definedNames>
  <calcPr calcId="145621"/>
</workbook>
</file>

<file path=xl/calcChain.xml><?xml version="1.0" encoding="utf-8"?>
<calcChain xmlns="http://schemas.openxmlformats.org/spreadsheetml/2006/main">
  <c r="E110" i="1" l="1"/>
  <c r="D110" i="1"/>
  <c r="F109" i="1"/>
  <c r="F108" i="1"/>
  <c r="F107" i="1"/>
  <c r="F106" i="1"/>
  <c r="F105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89" i="1"/>
  <c r="F88" i="1"/>
  <c r="F87" i="1"/>
  <c r="F85" i="1"/>
  <c r="F84" i="1"/>
  <c r="F83" i="1"/>
  <c r="F82" i="1"/>
  <c r="F80" i="1"/>
  <c r="F79" i="1"/>
  <c r="F78" i="1"/>
  <c r="F77" i="1"/>
  <c r="F75" i="1"/>
  <c r="F74" i="1"/>
  <c r="F73" i="1"/>
  <c r="F72" i="1"/>
  <c r="F70" i="1"/>
  <c r="F69" i="1"/>
  <c r="F68" i="1"/>
  <c r="F67" i="1"/>
  <c r="F66" i="1"/>
  <c r="F65" i="1"/>
  <c r="F64" i="1"/>
  <c r="F63" i="1"/>
  <c r="F61" i="1"/>
  <c r="F59" i="1"/>
  <c r="F58" i="1"/>
  <c r="F56" i="1"/>
  <c r="F54" i="1"/>
  <c r="F53" i="1"/>
  <c r="F110" i="1" s="1"/>
  <c r="F44" i="1"/>
  <c r="E43" i="1"/>
  <c r="E111" i="1" s="1"/>
  <c r="D43" i="1"/>
  <c r="D45" i="1" s="1"/>
  <c r="D112" i="1" s="1"/>
  <c r="F42" i="1"/>
  <c r="F41" i="1"/>
  <c r="F40" i="1"/>
  <c r="F39" i="1"/>
  <c r="F37" i="1"/>
  <c r="F36" i="1"/>
  <c r="F34" i="1"/>
  <c r="F33" i="1"/>
  <c r="F31" i="1"/>
  <c r="F30" i="1"/>
  <c r="F29" i="1"/>
  <c r="F28" i="1"/>
  <c r="F27" i="1"/>
  <c r="F26" i="1"/>
  <c r="F25" i="1"/>
  <c r="F23" i="1"/>
  <c r="F21" i="1"/>
  <c r="F20" i="1"/>
  <c r="F18" i="1"/>
  <c r="F16" i="1"/>
  <c r="F14" i="1"/>
  <c r="F13" i="1"/>
  <c r="F12" i="1"/>
  <c r="F43" i="1" s="1"/>
  <c r="F45" i="1" l="1"/>
  <c r="F111" i="1"/>
  <c r="E45" i="1"/>
  <c r="E112" i="1" s="1"/>
  <c r="F112" i="1" s="1"/>
  <c r="D111" i="1"/>
</calcChain>
</file>

<file path=xl/sharedStrings.xml><?xml version="1.0" encoding="utf-8"?>
<sst xmlns="http://schemas.openxmlformats.org/spreadsheetml/2006/main" count="113" uniqueCount="103">
  <si>
    <t>平成２６年度　特定非営利活動に係る事業 会計収支決算書</t>
    <rPh sb="24" eb="26">
      <t>ケッサン</t>
    </rPh>
    <rPh sb="26" eb="27">
      <t>ショ</t>
    </rPh>
    <phoneticPr fontId="4"/>
  </si>
  <si>
    <t>特定非営利活動法人　岡山県自閉症児を育てる会</t>
    <phoneticPr fontId="4"/>
  </si>
  <si>
    <t>　　　　　　　　　　　　平成２６年４月１日 ～　平成２７年３月３１日</t>
    <phoneticPr fontId="4"/>
  </si>
  <si>
    <t>金　　　　　　　額</t>
    <rPh sb="0" eb="1">
      <t>キン</t>
    </rPh>
    <rPh sb="8" eb="9">
      <t>ガク</t>
    </rPh>
    <phoneticPr fontId="8"/>
  </si>
  <si>
    <t>　　（単位：円）</t>
    <rPh sb="3" eb="5">
      <t>タンイ</t>
    </rPh>
    <rPh sb="6" eb="7">
      <t>エン</t>
    </rPh>
    <phoneticPr fontId="8"/>
  </si>
  <si>
    <t>科　　　　　　　　　　　　目</t>
  </si>
  <si>
    <t>予　算</t>
    <rPh sb="0" eb="1">
      <t>ヨ</t>
    </rPh>
    <rPh sb="2" eb="3">
      <t>ザン</t>
    </rPh>
    <phoneticPr fontId="4"/>
  </si>
  <si>
    <t>決　算</t>
    <rPh sb="0" eb="1">
      <t>ケツ</t>
    </rPh>
    <rPh sb="2" eb="3">
      <t>サン</t>
    </rPh>
    <phoneticPr fontId="8"/>
  </si>
  <si>
    <t>増　減</t>
    <rPh sb="0" eb="1">
      <t>ゾウ</t>
    </rPh>
    <rPh sb="2" eb="3">
      <t>ゲン</t>
    </rPh>
    <phoneticPr fontId="4"/>
  </si>
  <si>
    <t>Ⅰ収入の部</t>
  </si>
  <si>
    <t>1　財産運用収入</t>
  </si>
  <si>
    <t>2　会費・入会金収入</t>
  </si>
  <si>
    <t>入会金収入　正会員　</t>
    <phoneticPr fontId="4"/>
  </si>
  <si>
    <t>会費収入　 　正会員　</t>
    <phoneticPr fontId="4"/>
  </si>
  <si>
    <t>会費収入　賛助会員　</t>
    <phoneticPr fontId="4"/>
  </si>
  <si>
    <t>3　事業収入</t>
  </si>
  <si>
    <t>自閉症講演会開催事業収入</t>
  </si>
  <si>
    <t>例会および勉強会事業収入</t>
  </si>
  <si>
    <t>木工教室</t>
    <rPh sb="0" eb="2">
      <t>モッコウ</t>
    </rPh>
    <rPh sb="2" eb="4">
      <t>キョウシツ</t>
    </rPh>
    <phoneticPr fontId="8"/>
  </si>
  <si>
    <t>育てる会勉強会</t>
    <rPh sb="0" eb="1">
      <t>ソダ</t>
    </rPh>
    <rPh sb="3" eb="4">
      <t>カイ</t>
    </rPh>
    <rPh sb="4" eb="6">
      <t>ベンキョウ</t>
    </rPh>
    <rPh sb="6" eb="7">
      <t>カイ</t>
    </rPh>
    <phoneticPr fontId="4"/>
  </si>
  <si>
    <t>　　母の想いを話す会</t>
    <rPh sb="2" eb="3">
      <t>ハハ</t>
    </rPh>
    <rPh sb="4" eb="5">
      <t>オモ</t>
    </rPh>
    <rPh sb="7" eb="8">
      <t>ハナ</t>
    </rPh>
    <rPh sb="9" eb="10">
      <t>カイ</t>
    </rPh>
    <phoneticPr fontId="8"/>
  </si>
  <si>
    <t>　　18歳の春をめざす</t>
    <rPh sb="4" eb="5">
      <t>サイ</t>
    </rPh>
    <rPh sb="6" eb="7">
      <t>ハル</t>
    </rPh>
    <phoneticPr fontId="8"/>
  </si>
  <si>
    <t>支援者養成講座　事業収入</t>
    <rPh sb="0" eb="3">
      <t>シエンシャ</t>
    </rPh>
    <rPh sb="3" eb="5">
      <t>ヨウセイ</t>
    </rPh>
    <rPh sb="5" eb="7">
      <t>コウザ</t>
    </rPh>
    <rPh sb="8" eb="10">
      <t>ジギョウ</t>
    </rPh>
    <rPh sb="10" eb="12">
      <t>シュウニュウ</t>
    </rPh>
    <phoneticPr fontId="4"/>
  </si>
  <si>
    <t>　　　　　　　　　　　　　専門職対象</t>
    <rPh sb="13" eb="15">
      <t>センモン</t>
    </rPh>
    <rPh sb="15" eb="16">
      <t>ショク</t>
    </rPh>
    <rPh sb="16" eb="18">
      <t>タイショウ</t>
    </rPh>
    <phoneticPr fontId="8"/>
  </si>
  <si>
    <t>自立支援活動事業収入</t>
    <rPh sb="0" eb="2">
      <t>ジリツ</t>
    </rPh>
    <rPh sb="2" eb="4">
      <t>シエン</t>
    </rPh>
    <phoneticPr fontId="4"/>
  </si>
  <si>
    <t>　　　　　　　　　　　　　ＡＡＯ活動</t>
    <rPh sb="16" eb="18">
      <t>カツドウ</t>
    </rPh>
    <phoneticPr fontId="8"/>
  </si>
  <si>
    <t>　　　　　　　　　　　　　キッズルーム</t>
    <phoneticPr fontId="8"/>
  </si>
  <si>
    <t>　　　　　　　　　　　　　OHAの会</t>
    <rPh sb="17" eb="18">
      <t>カイ</t>
    </rPh>
    <phoneticPr fontId="8"/>
  </si>
  <si>
    <t>　　　　　　　　　　　　　クローバーの会</t>
    <rPh sb="19" eb="20">
      <t>カイ</t>
    </rPh>
    <phoneticPr fontId="8"/>
  </si>
  <si>
    <t>　　　　　　　　　　　　　クリスマス会</t>
    <rPh sb="18" eb="19">
      <t>カイ</t>
    </rPh>
    <phoneticPr fontId="8"/>
  </si>
  <si>
    <t>自閉症のしおり事業収入</t>
    <rPh sb="0" eb="3">
      <t>ジ</t>
    </rPh>
    <rPh sb="7" eb="9">
      <t>ジギョウ</t>
    </rPh>
    <rPh sb="9" eb="11">
      <t>シュウニュウ</t>
    </rPh>
    <phoneticPr fontId="4"/>
  </si>
  <si>
    <t>自閉症啓蒙用図書販売収入</t>
    <rPh sb="0" eb="3">
      <t>ジ</t>
    </rPh>
    <rPh sb="3" eb="5">
      <t>ケイモウ</t>
    </rPh>
    <rPh sb="5" eb="6">
      <t>ヨウ</t>
    </rPh>
    <rPh sb="6" eb="8">
      <t>トショ</t>
    </rPh>
    <rPh sb="8" eb="10">
      <t>ハンバイ</t>
    </rPh>
    <rPh sb="10" eb="12">
      <t>シュウニュウ</t>
    </rPh>
    <phoneticPr fontId="4"/>
  </si>
  <si>
    <t>4　その他収入</t>
    <rPh sb="2" eb="5">
      <t>ソノタ</t>
    </rPh>
    <rPh sb="5" eb="7">
      <t>シュウニュウ</t>
    </rPh>
    <phoneticPr fontId="8"/>
  </si>
  <si>
    <t>寄付金</t>
    <rPh sb="0" eb="3">
      <t>キフキン</t>
    </rPh>
    <phoneticPr fontId="8"/>
  </si>
  <si>
    <t>受取助成金</t>
    <rPh sb="0" eb="2">
      <t>ウケトリ</t>
    </rPh>
    <rPh sb="2" eb="5">
      <t>ジョセイキン</t>
    </rPh>
    <phoneticPr fontId="8"/>
  </si>
  <si>
    <t>受取利息および雑収入</t>
    <rPh sb="0" eb="2">
      <t>ウケトリ</t>
    </rPh>
    <rPh sb="2" eb="4">
      <t>リソク</t>
    </rPh>
    <rPh sb="7" eb="8">
      <t>ザツ</t>
    </rPh>
    <rPh sb="8" eb="10">
      <t>シュウニュウ</t>
    </rPh>
    <phoneticPr fontId="4"/>
  </si>
  <si>
    <t>受取利息</t>
    <rPh sb="0" eb="2">
      <t>ウケトリ</t>
    </rPh>
    <rPh sb="2" eb="4">
      <t>リソク</t>
    </rPh>
    <phoneticPr fontId="8"/>
  </si>
  <si>
    <t>雑収入</t>
    <rPh sb="0" eb="3">
      <t>ザツシュウニュウ</t>
    </rPh>
    <phoneticPr fontId="8"/>
  </si>
  <si>
    <t>5　各教室事業収入</t>
    <rPh sb="2" eb="3">
      <t>カク</t>
    </rPh>
    <rPh sb="3" eb="5">
      <t>キョウシツ</t>
    </rPh>
    <rPh sb="5" eb="7">
      <t>ジギョウ</t>
    </rPh>
    <rPh sb="7" eb="9">
      <t>シュウニュウ</t>
    </rPh>
    <phoneticPr fontId="4"/>
  </si>
  <si>
    <t>水泳教室</t>
    <rPh sb="0" eb="2">
      <t>スイエイ</t>
    </rPh>
    <rPh sb="2" eb="4">
      <t>キョウシツ</t>
    </rPh>
    <phoneticPr fontId="8"/>
  </si>
  <si>
    <t>サッカークラブ</t>
    <phoneticPr fontId="8"/>
  </si>
  <si>
    <t>6　児童発達支援・放課後等デイサービス事業</t>
    <rPh sb="2" eb="4">
      <t>ジドウ</t>
    </rPh>
    <rPh sb="4" eb="6">
      <t>ハッタツ</t>
    </rPh>
    <rPh sb="6" eb="8">
      <t>シエン</t>
    </rPh>
    <rPh sb="9" eb="12">
      <t>ホウカゴ</t>
    </rPh>
    <rPh sb="12" eb="13">
      <t>トウ</t>
    </rPh>
    <rPh sb="19" eb="21">
      <t>ジギョウ</t>
    </rPh>
    <phoneticPr fontId="8"/>
  </si>
  <si>
    <t>7　発達障害支援センター業務</t>
    <rPh sb="2" eb="4">
      <t>ハッタツ</t>
    </rPh>
    <rPh sb="4" eb="6">
      <t>ショウガイ</t>
    </rPh>
    <rPh sb="6" eb="8">
      <t>シエン</t>
    </rPh>
    <rPh sb="12" eb="14">
      <t>ギョウム</t>
    </rPh>
    <phoneticPr fontId="8"/>
  </si>
  <si>
    <t>　　当期収入合計 （Ａ)</t>
  </si>
  <si>
    <t>　　前期繰越金</t>
    <rPh sb="6" eb="7">
      <t>キン</t>
    </rPh>
    <phoneticPr fontId="4"/>
  </si>
  <si>
    <t>　　収入合計 （Ｂ）</t>
  </si>
  <si>
    <t>Ⅱ支出の部</t>
  </si>
  <si>
    <t>1　事業費</t>
    <phoneticPr fontId="8"/>
  </si>
  <si>
    <t>自閉症講演会・総会事業</t>
    <rPh sb="7" eb="9">
      <t>ソウカイ</t>
    </rPh>
    <phoneticPr fontId="4"/>
  </si>
  <si>
    <t>　　　　　　　　　　　　  総会</t>
    <rPh sb="14" eb="16">
      <t>ソウカイ</t>
    </rPh>
    <phoneticPr fontId="4"/>
  </si>
  <si>
    <t>　　　　　　　　　　　　　講演会</t>
    <rPh sb="13" eb="15">
      <t>コウエン</t>
    </rPh>
    <rPh sb="15" eb="16">
      <t>カイ</t>
    </rPh>
    <phoneticPr fontId="4"/>
  </si>
  <si>
    <t>例会および勉強会事業</t>
  </si>
  <si>
    <t>　　　　　　　　　　　　　木工教室</t>
    <rPh sb="13" eb="15">
      <t>モッコウ</t>
    </rPh>
    <rPh sb="15" eb="17">
      <t>キョウシツ</t>
    </rPh>
    <phoneticPr fontId="4"/>
  </si>
  <si>
    <t>　　　　　　　　　　　　　育てる会勉強会</t>
    <rPh sb="13" eb="14">
      <t>ソダ</t>
    </rPh>
    <rPh sb="16" eb="17">
      <t>カイ</t>
    </rPh>
    <rPh sb="17" eb="19">
      <t>ベンキョウ</t>
    </rPh>
    <rPh sb="19" eb="20">
      <t>カイ</t>
    </rPh>
    <phoneticPr fontId="4"/>
  </si>
  <si>
    <t>　　　　母の想いを話す会</t>
    <rPh sb="4" eb="5">
      <t>ハハ</t>
    </rPh>
    <rPh sb="6" eb="7">
      <t>オモ</t>
    </rPh>
    <rPh sb="9" eb="10">
      <t>ハナ</t>
    </rPh>
    <rPh sb="11" eb="12">
      <t>カイ</t>
    </rPh>
    <phoneticPr fontId="8"/>
  </si>
  <si>
    <t>　　　　18歳の春をめざす</t>
    <rPh sb="6" eb="7">
      <t>サイ</t>
    </rPh>
    <rPh sb="8" eb="9">
      <t>ハル</t>
    </rPh>
    <phoneticPr fontId="8"/>
  </si>
  <si>
    <t>支援者養成講座</t>
    <rPh sb="0" eb="3">
      <t>シエンシャ</t>
    </rPh>
    <rPh sb="3" eb="5">
      <t>ヨウセイ</t>
    </rPh>
    <rPh sb="5" eb="7">
      <t>コウザ</t>
    </rPh>
    <phoneticPr fontId="4"/>
  </si>
  <si>
    <t>自立支援活動事業</t>
    <rPh sb="0" eb="2">
      <t>ジリツ</t>
    </rPh>
    <rPh sb="2" eb="4">
      <t>シエン</t>
    </rPh>
    <phoneticPr fontId="4"/>
  </si>
  <si>
    <t>　　　　　　　　　　　　　ファミリーコンサート</t>
    <phoneticPr fontId="8"/>
  </si>
  <si>
    <t>　　　　　　　　　　　　　自閉症啓発デー</t>
    <rPh sb="13" eb="16">
      <t>ジヘイショウ</t>
    </rPh>
    <rPh sb="16" eb="18">
      <t>ケイハツ</t>
    </rPh>
    <phoneticPr fontId="8"/>
  </si>
  <si>
    <t>　　　　　　　　　　　　　花作り応援隊</t>
    <rPh sb="13" eb="14">
      <t>ハナ</t>
    </rPh>
    <rPh sb="14" eb="15">
      <t>ツク</t>
    </rPh>
    <rPh sb="16" eb="18">
      <t>オウエン</t>
    </rPh>
    <rPh sb="18" eb="19">
      <t>タイ</t>
    </rPh>
    <phoneticPr fontId="8"/>
  </si>
  <si>
    <t>広報活動事業　（会報作成・郵送料）</t>
  </si>
  <si>
    <t>郵送料</t>
    <rPh sb="0" eb="2">
      <t>ユウソウ</t>
    </rPh>
    <rPh sb="2" eb="3">
      <t>リョウ</t>
    </rPh>
    <phoneticPr fontId="4"/>
  </si>
  <si>
    <t>荷造り運賃</t>
    <rPh sb="0" eb="2">
      <t>ニヅク</t>
    </rPh>
    <rPh sb="3" eb="5">
      <t>ウンチン</t>
    </rPh>
    <phoneticPr fontId="4"/>
  </si>
  <si>
    <t>のびのびサロン費用</t>
    <rPh sb="7" eb="9">
      <t>ヒヨウ</t>
    </rPh>
    <phoneticPr fontId="8"/>
  </si>
  <si>
    <t>研修費用（療育・ＮＰＯ）</t>
    <rPh sb="0" eb="2">
      <t>ケンシュウ</t>
    </rPh>
    <rPh sb="2" eb="4">
      <t>ヒヨウ</t>
    </rPh>
    <rPh sb="5" eb="7">
      <t>リョウイク</t>
    </rPh>
    <phoneticPr fontId="4"/>
  </si>
  <si>
    <t>2　管理費</t>
    <phoneticPr fontId="8"/>
  </si>
  <si>
    <t>事務局員人件費</t>
    <rPh sb="0" eb="3">
      <t>ジムキョク</t>
    </rPh>
    <rPh sb="3" eb="4">
      <t>イン</t>
    </rPh>
    <rPh sb="4" eb="7">
      <t>ジンケンヒ</t>
    </rPh>
    <phoneticPr fontId="4"/>
  </si>
  <si>
    <t>厚生費</t>
    <rPh sb="0" eb="3">
      <t>コウセイヒ</t>
    </rPh>
    <phoneticPr fontId="8"/>
  </si>
  <si>
    <t>社会保険料</t>
    <rPh sb="0" eb="2">
      <t>シャカイ</t>
    </rPh>
    <rPh sb="2" eb="5">
      <t>ホケンリョウ</t>
    </rPh>
    <phoneticPr fontId="8"/>
  </si>
  <si>
    <t>会議費</t>
  </si>
  <si>
    <t>消耗品費（事務用品 他）</t>
    <rPh sb="10" eb="11">
      <t>タ</t>
    </rPh>
    <phoneticPr fontId="4"/>
  </si>
  <si>
    <t>事務用品</t>
    <rPh sb="0" eb="2">
      <t>ジム</t>
    </rPh>
    <rPh sb="2" eb="4">
      <t>ヨウヒン</t>
    </rPh>
    <phoneticPr fontId="8"/>
  </si>
  <si>
    <t>雑用品</t>
    <rPh sb="0" eb="1">
      <t>ザツ</t>
    </rPh>
    <rPh sb="1" eb="3">
      <t>ヨウヒン</t>
    </rPh>
    <phoneticPr fontId="8"/>
  </si>
  <si>
    <t>備品費</t>
    <rPh sb="0" eb="2">
      <t>ビヒン</t>
    </rPh>
    <rPh sb="2" eb="3">
      <t>ヒ</t>
    </rPh>
    <phoneticPr fontId="4"/>
  </si>
  <si>
    <t>図書費</t>
    <rPh sb="0" eb="2">
      <t>トショ</t>
    </rPh>
    <rPh sb="2" eb="3">
      <t>ヒ</t>
    </rPh>
    <phoneticPr fontId="4"/>
  </si>
  <si>
    <t>事務所賃貸料（家賃・光熱費・電話料）</t>
    <rPh sb="14" eb="16">
      <t>デンワ</t>
    </rPh>
    <rPh sb="16" eb="17">
      <t>リョウ</t>
    </rPh>
    <phoneticPr fontId="4"/>
  </si>
  <si>
    <t>家賃</t>
    <rPh sb="0" eb="1">
      <t>ヤ</t>
    </rPh>
    <rPh sb="1" eb="2">
      <t>チン</t>
    </rPh>
    <phoneticPr fontId="4"/>
  </si>
  <si>
    <t>光熱費</t>
    <rPh sb="0" eb="3">
      <t>コウネツヒ</t>
    </rPh>
    <phoneticPr fontId="4"/>
  </si>
  <si>
    <t>電話料</t>
    <rPh sb="0" eb="2">
      <t>デンワ</t>
    </rPh>
    <rPh sb="2" eb="3">
      <t>リョウ</t>
    </rPh>
    <phoneticPr fontId="4"/>
  </si>
  <si>
    <t>手数料・雑費</t>
    <rPh sb="0" eb="3">
      <t>テスウリョウ</t>
    </rPh>
    <rPh sb="4" eb="6">
      <t>ザッピ</t>
    </rPh>
    <phoneticPr fontId="8"/>
  </si>
  <si>
    <t>手数料</t>
    <rPh sb="0" eb="3">
      <t>テスウリョウ</t>
    </rPh>
    <phoneticPr fontId="4"/>
  </si>
  <si>
    <t>車両費</t>
    <rPh sb="0" eb="2">
      <t>シャリョウ</t>
    </rPh>
    <rPh sb="2" eb="3">
      <t>ヒ</t>
    </rPh>
    <phoneticPr fontId="8"/>
  </si>
  <si>
    <t>交際費・贈答費</t>
    <rPh sb="0" eb="3">
      <t>コウサイヒ</t>
    </rPh>
    <rPh sb="4" eb="6">
      <t>ゾウトウ</t>
    </rPh>
    <rPh sb="6" eb="7">
      <t>ヒ</t>
    </rPh>
    <phoneticPr fontId="4"/>
  </si>
  <si>
    <t>雑費</t>
    <rPh sb="0" eb="2">
      <t>ザッピ</t>
    </rPh>
    <phoneticPr fontId="4"/>
  </si>
  <si>
    <t>機械賃借料</t>
    <rPh sb="0" eb="2">
      <t>キカイ</t>
    </rPh>
    <rPh sb="2" eb="5">
      <t>チンシャクリョウ</t>
    </rPh>
    <phoneticPr fontId="4"/>
  </si>
  <si>
    <t>保険料</t>
    <rPh sb="0" eb="3">
      <t>ホケンリョウ</t>
    </rPh>
    <phoneticPr fontId="8"/>
  </si>
  <si>
    <t>租税・公課</t>
    <rPh sb="0" eb="2">
      <t>ソゼイ</t>
    </rPh>
    <rPh sb="3" eb="5">
      <t>コウカ</t>
    </rPh>
    <phoneticPr fontId="4"/>
  </si>
  <si>
    <t>交通費</t>
    <rPh sb="0" eb="3">
      <t>コウツウヒ</t>
    </rPh>
    <phoneticPr fontId="4"/>
  </si>
  <si>
    <t>支払報酬</t>
    <rPh sb="0" eb="2">
      <t>シハライ</t>
    </rPh>
    <rPh sb="2" eb="4">
      <t>ホウシュウ</t>
    </rPh>
    <phoneticPr fontId="4"/>
  </si>
  <si>
    <t>作業費</t>
    <rPh sb="0" eb="2">
      <t>サギョウ</t>
    </rPh>
    <rPh sb="2" eb="3">
      <t>ヒ</t>
    </rPh>
    <phoneticPr fontId="8"/>
  </si>
  <si>
    <t>減価償却費</t>
    <rPh sb="0" eb="2">
      <t>ゲンカ</t>
    </rPh>
    <rPh sb="2" eb="4">
      <t>ショウキャク</t>
    </rPh>
    <rPh sb="4" eb="5">
      <t>ヒ</t>
    </rPh>
    <phoneticPr fontId="8"/>
  </si>
  <si>
    <t>支払利息</t>
    <rPh sb="0" eb="2">
      <t>シハライ</t>
    </rPh>
    <rPh sb="2" eb="4">
      <t>リソク</t>
    </rPh>
    <phoneticPr fontId="4"/>
  </si>
  <si>
    <t>3　予備費</t>
    <phoneticPr fontId="8"/>
  </si>
  <si>
    <t>4　各教室事業</t>
    <rPh sb="2" eb="3">
      <t>カク</t>
    </rPh>
    <rPh sb="3" eb="5">
      <t>キョウシツ</t>
    </rPh>
    <rPh sb="5" eb="7">
      <t>ジギョウ</t>
    </rPh>
    <phoneticPr fontId="4"/>
  </si>
  <si>
    <t>　　　　　　　　　　　　　各教室補助金</t>
    <rPh sb="13" eb="14">
      <t>カク</t>
    </rPh>
    <rPh sb="14" eb="16">
      <t>キョウシツ</t>
    </rPh>
    <rPh sb="16" eb="19">
      <t>ホジョキン</t>
    </rPh>
    <phoneticPr fontId="8"/>
  </si>
  <si>
    <t>　　　　　　　　　　　　　水泳教室</t>
    <rPh sb="13" eb="15">
      <t>スイエイ</t>
    </rPh>
    <rPh sb="15" eb="17">
      <t>キョウシツ</t>
    </rPh>
    <phoneticPr fontId="8"/>
  </si>
  <si>
    <t>　　　　　　　　　　　　　サッカークラブ</t>
    <phoneticPr fontId="8"/>
  </si>
  <si>
    <t>5　児童発達支援・放課後等デイサービス事業</t>
    <rPh sb="2" eb="4">
      <t>ジドウ</t>
    </rPh>
    <rPh sb="4" eb="6">
      <t>ハッタツ</t>
    </rPh>
    <rPh sb="6" eb="8">
      <t>シエン</t>
    </rPh>
    <rPh sb="9" eb="12">
      <t>ホウカゴ</t>
    </rPh>
    <rPh sb="12" eb="13">
      <t>トウ</t>
    </rPh>
    <rPh sb="19" eb="21">
      <t>ジギョウ</t>
    </rPh>
    <phoneticPr fontId="8"/>
  </si>
  <si>
    <t>6　発達障害支援センター業務</t>
    <rPh sb="2" eb="4">
      <t>ハッタツ</t>
    </rPh>
    <rPh sb="4" eb="6">
      <t>ショウガイ</t>
    </rPh>
    <rPh sb="6" eb="8">
      <t>シエン</t>
    </rPh>
    <rPh sb="12" eb="14">
      <t>ギョウム</t>
    </rPh>
    <phoneticPr fontId="8"/>
  </si>
  <si>
    <t>　　当期支出合計 （Ｃ）</t>
  </si>
  <si>
    <t>　　当期収支差額 （Ａ）-（Ｃ）</t>
  </si>
  <si>
    <t>　　次期繰越収支差額 （Ｂ）-（Ｃ）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</si>
</sst>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38" fontId="2" fillId="0" borderId="0" xfId="1" quotePrefix="1" applyFont="1" applyFill="1" applyAlignment="1">
      <alignment horizontal="center"/>
    </xf>
    <xf numFmtId="38" fontId="1" fillId="0" borderId="0" xfId="1" applyFill="1" applyAlignment="1">
      <alignment horizontal="left" indent="1" shrinkToFit="1"/>
    </xf>
    <xf numFmtId="38" fontId="1" fillId="0" borderId="0" xfId="1" applyFill="1" applyBorder="1"/>
    <xf numFmtId="38" fontId="2" fillId="0" borderId="0" xfId="1" quotePrefix="1" applyFont="1" applyFill="1" applyBorder="1" applyAlignment="1">
      <alignment horizontal="left"/>
    </xf>
    <xf numFmtId="38" fontId="2" fillId="0" borderId="0" xfId="1" applyFont="1" applyFill="1" applyBorder="1"/>
    <xf numFmtId="38" fontId="1" fillId="0" borderId="0" xfId="1" applyFill="1"/>
    <xf numFmtId="38" fontId="1" fillId="0" borderId="0" xfId="1" applyFill="1" applyAlignment="1">
      <alignment shrinkToFit="1"/>
    </xf>
    <xf numFmtId="38" fontId="5" fillId="0" borderId="0" xfId="1" applyFont="1" applyFill="1" applyAlignment="1">
      <alignment shrinkToFit="1"/>
    </xf>
    <xf numFmtId="176" fontId="5" fillId="0" borderId="0" xfId="1" applyNumberFormat="1" applyFont="1" applyFill="1" applyAlignment="1">
      <alignment shrinkToFit="1"/>
    </xf>
    <xf numFmtId="38" fontId="5" fillId="0" borderId="0" xfId="1" applyFont="1" applyFill="1" applyAlignment="1">
      <alignment horizontal="right"/>
    </xf>
    <xf numFmtId="38" fontId="5" fillId="0" borderId="0" xfId="1" applyFont="1" applyFill="1" applyAlignment="1">
      <alignment horizontal="right"/>
    </xf>
    <xf numFmtId="38" fontId="5" fillId="0" borderId="0" xfId="1" applyFont="1" applyFill="1" applyBorder="1"/>
    <xf numFmtId="38" fontId="5" fillId="0" borderId="0" xfId="1" quotePrefix="1" applyFont="1" applyFill="1" applyBorder="1" applyAlignment="1">
      <alignment horizontal="left"/>
    </xf>
    <xf numFmtId="38" fontId="5" fillId="0" borderId="0" xfId="1" applyFont="1" applyFill="1"/>
    <xf numFmtId="38" fontId="5" fillId="0" borderId="0" xfId="1" quotePrefix="1" applyFont="1" applyFill="1" applyAlignment="1">
      <alignment horizontal="left" shrinkToFit="1"/>
    </xf>
    <xf numFmtId="176" fontId="5" fillId="0" borderId="0" xfId="1" quotePrefix="1" applyNumberFormat="1" applyFont="1" applyFill="1" applyAlignment="1">
      <alignment horizontal="left" shrinkToFit="1"/>
    </xf>
    <xf numFmtId="38" fontId="6" fillId="0" borderId="0" xfId="1" quotePrefix="1" applyFont="1" applyFill="1" applyAlignment="1">
      <alignment horizontal="left"/>
    </xf>
    <xf numFmtId="176" fontId="7" fillId="0" borderId="0" xfId="1" quotePrefix="1" applyNumberFormat="1" applyFont="1" applyFill="1" applyAlignment="1">
      <alignment horizontal="left" shrinkToFit="1"/>
    </xf>
    <xf numFmtId="38" fontId="5" fillId="0" borderId="1" xfId="1" applyFont="1" applyFill="1" applyBorder="1"/>
    <xf numFmtId="38" fontId="5" fillId="0" borderId="2" xfId="1" applyFont="1" applyFill="1" applyBorder="1"/>
    <xf numFmtId="38" fontId="5" fillId="0" borderId="2" xfId="1" applyFont="1" applyFill="1" applyBorder="1" applyAlignment="1">
      <alignment shrinkToFit="1"/>
    </xf>
    <xf numFmtId="38" fontId="5" fillId="0" borderId="3" xfId="1" applyFont="1" applyFill="1" applyBorder="1" applyAlignment="1">
      <alignment shrinkToFit="1"/>
    </xf>
    <xf numFmtId="38" fontId="5" fillId="0" borderId="4" xfId="1" applyFont="1" applyFill="1" applyBorder="1" applyAlignment="1">
      <alignment shrinkToFit="1"/>
    </xf>
    <xf numFmtId="176" fontId="5" fillId="0" borderId="5" xfId="1" applyNumberFormat="1" applyFont="1" applyFill="1" applyBorder="1" applyAlignment="1">
      <alignment shrinkToFit="1"/>
    </xf>
    <xf numFmtId="38" fontId="1" fillId="0" borderId="6" xfId="1" applyFill="1" applyBorder="1"/>
    <xf numFmtId="38" fontId="1" fillId="0" borderId="7" xfId="1" applyFill="1" applyBorder="1"/>
    <xf numFmtId="38" fontId="1" fillId="0" borderId="7" xfId="1" quotePrefix="1" applyFont="1" applyFill="1" applyBorder="1" applyAlignment="1">
      <alignment horizontal="left" shrinkToFit="1"/>
    </xf>
    <xf numFmtId="176" fontId="5" fillId="0" borderId="8" xfId="1" applyNumberFormat="1" applyFont="1" applyFill="1" applyBorder="1" applyAlignment="1">
      <alignment horizontal="center" shrinkToFit="1"/>
    </xf>
    <xf numFmtId="38" fontId="5" fillId="0" borderId="9" xfId="1" applyFont="1" applyFill="1" applyBorder="1" applyAlignment="1">
      <alignment horizontal="center" shrinkToFit="1"/>
    </xf>
    <xf numFmtId="176" fontId="5" fillId="0" borderId="10" xfId="1" applyNumberFormat="1" applyFont="1" applyFill="1" applyBorder="1" applyAlignment="1">
      <alignment horizontal="center" shrinkToFit="1"/>
    </xf>
    <xf numFmtId="38" fontId="1" fillId="0" borderId="0" xfId="1" quotePrefix="1" applyFont="1" applyFill="1" applyBorder="1" applyAlignment="1">
      <alignment horizontal="left"/>
    </xf>
    <xf numFmtId="38" fontId="1" fillId="0" borderId="1" xfId="1" applyFont="1" applyFill="1" applyBorder="1"/>
    <xf numFmtId="38" fontId="1" fillId="0" borderId="2" xfId="1" applyFill="1" applyBorder="1"/>
    <xf numFmtId="38" fontId="1" fillId="0" borderId="2" xfId="1" applyFill="1" applyBorder="1" applyAlignment="1">
      <alignment shrinkToFit="1"/>
    </xf>
    <xf numFmtId="38" fontId="1" fillId="0" borderId="1" xfId="1" applyFont="1" applyFill="1" applyBorder="1" applyAlignment="1">
      <alignment shrinkToFit="1"/>
    </xf>
    <xf numFmtId="38" fontId="5" fillId="0" borderId="11" xfId="1" applyFont="1" applyFill="1" applyBorder="1" applyAlignment="1">
      <alignment shrinkToFit="1"/>
    </xf>
    <xf numFmtId="38" fontId="5" fillId="0" borderId="12" xfId="1" applyFont="1" applyFill="1" applyBorder="1" applyAlignment="1">
      <alignment shrinkToFit="1"/>
    </xf>
    <xf numFmtId="38" fontId="1" fillId="0" borderId="0" xfId="1" applyFont="1" applyFill="1" applyBorder="1"/>
    <xf numFmtId="38" fontId="5" fillId="0" borderId="13" xfId="1" applyFont="1" applyFill="1" applyBorder="1"/>
    <xf numFmtId="38" fontId="5" fillId="0" borderId="14" xfId="1" applyFont="1" applyFill="1" applyBorder="1"/>
    <xf numFmtId="38" fontId="5" fillId="0" borderId="14" xfId="1" applyFont="1" applyFill="1" applyBorder="1" applyAlignment="1">
      <alignment shrinkToFit="1"/>
    </xf>
    <xf numFmtId="3" fontId="1" fillId="0" borderId="13" xfId="1" applyNumberFormat="1" applyFont="1" applyFill="1" applyBorder="1" applyAlignment="1">
      <alignment shrinkToFit="1"/>
    </xf>
    <xf numFmtId="3" fontId="1" fillId="0" borderId="15" xfId="1" applyNumberFormat="1" applyFont="1" applyFill="1" applyBorder="1" applyAlignment="1">
      <alignment shrinkToFit="1"/>
    </xf>
    <xf numFmtId="3" fontId="1" fillId="0" borderId="16" xfId="1" applyNumberFormat="1" applyFont="1" applyFill="1" applyBorder="1" applyAlignment="1">
      <alignment shrinkToFit="1"/>
    </xf>
    <xf numFmtId="38" fontId="5" fillId="0" borderId="17" xfId="1" applyFont="1" applyFill="1" applyBorder="1"/>
    <xf numFmtId="38" fontId="5" fillId="0" borderId="18" xfId="1" applyFont="1" applyFill="1" applyBorder="1"/>
    <xf numFmtId="38" fontId="5" fillId="0" borderId="18" xfId="1" applyFont="1" applyFill="1" applyBorder="1" applyAlignment="1">
      <alignment shrinkToFit="1"/>
    </xf>
    <xf numFmtId="3" fontId="1" fillId="0" borderId="17" xfId="1" quotePrefix="1" applyNumberFormat="1" applyFont="1" applyFill="1" applyBorder="1" applyAlignment="1">
      <alignment horizontal="left" shrinkToFit="1"/>
    </xf>
    <xf numFmtId="3" fontId="1" fillId="0" borderId="19" xfId="1" quotePrefix="1" applyNumberFormat="1" applyFont="1" applyFill="1" applyBorder="1" applyAlignment="1">
      <alignment horizontal="left" shrinkToFit="1"/>
    </xf>
    <xf numFmtId="3" fontId="1" fillId="0" borderId="20" xfId="1" quotePrefix="1" applyNumberFormat="1" applyFont="1" applyFill="1" applyBorder="1" applyAlignment="1">
      <alignment horizontal="left" shrinkToFit="1"/>
    </xf>
    <xf numFmtId="38" fontId="5" fillId="0" borderId="18" xfId="1" quotePrefix="1" applyFont="1" applyFill="1" applyBorder="1" applyAlignment="1">
      <alignment horizontal="left" shrinkToFit="1"/>
    </xf>
    <xf numFmtId="3" fontId="1" fillId="0" borderId="17" xfId="1" applyNumberFormat="1" applyFont="1" applyFill="1" applyBorder="1" applyAlignment="1">
      <alignment shrinkToFit="1"/>
    </xf>
    <xf numFmtId="3" fontId="1" fillId="0" borderId="19" xfId="1" applyNumberFormat="1" applyFont="1" applyFill="1" applyBorder="1" applyAlignment="1">
      <alignment shrinkToFit="1"/>
    </xf>
    <xf numFmtId="3" fontId="1" fillId="0" borderId="20" xfId="1" applyNumberFormat="1" applyFont="1" applyFill="1" applyBorder="1" applyAlignment="1">
      <alignment shrinkToFit="1"/>
    </xf>
    <xf numFmtId="38" fontId="1" fillId="0" borderId="0" xfId="1" applyFont="1" applyFill="1" applyAlignment="1">
      <alignment horizontal="left" indent="1" shrinkToFit="1"/>
    </xf>
    <xf numFmtId="38" fontId="5" fillId="0" borderId="18" xfId="1" quotePrefix="1" applyFont="1" applyFill="1" applyBorder="1" applyAlignment="1">
      <alignment horizontal="left"/>
    </xf>
    <xf numFmtId="38" fontId="1" fillId="0" borderId="0" xfId="1" quotePrefix="1" applyFont="1" applyFill="1" applyAlignment="1">
      <alignment horizontal="left" indent="1" shrinkToFit="1"/>
    </xf>
    <xf numFmtId="38" fontId="0" fillId="0" borderId="0" xfId="1" applyFont="1" applyFill="1" applyAlignment="1">
      <alignment horizontal="left" indent="1" shrinkToFit="1"/>
    </xf>
    <xf numFmtId="38" fontId="5" fillId="0" borderId="18" xfId="1" applyFont="1" applyFill="1" applyBorder="1" applyAlignment="1">
      <alignment horizontal="left" indent="7" shrinkToFit="1"/>
    </xf>
    <xf numFmtId="38" fontId="1" fillId="0" borderId="0" xfId="1" quotePrefix="1" applyFont="1" applyFill="1" applyBorder="1" applyAlignment="1"/>
    <xf numFmtId="38" fontId="5" fillId="0" borderId="18" xfId="1" applyFont="1" applyFill="1" applyBorder="1" applyAlignment="1">
      <alignment horizontal="left" shrinkToFit="1"/>
    </xf>
    <xf numFmtId="38" fontId="5" fillId="0" borderId="18" xfId="1" quotePrefix="1" applyFont="1" applyFill="1" applyBorder="1" applyAlignment="1">
      <alignment horizontal="left" indent="7" shrinkToFit="1"/>
    </xf>
    <xf numFmtId="38" fontId="5" fillId="0" borderId="18" xfId="1" quotePrefix="1" applyFont="1" applyFill="1" applyBorder="1"/>
    <xf numFmtId="38" fontId="5" fillId="0" borderId="21" xfId="1" applyFont="1" applyFill="1" applyBorder="1"/>
    <xf numFmtId="38" fontId="5" fillId="0" borderId="22" xfId="1" applyFont="1" applyFill="1" applyBorder="1"/>
    <xf numFmtId="38" fontId="5" fillId="0" borderId="22" xfId="1" applyFont="1" applyFill="1" applyBorder="1" applyAlignment="1">
      <alignment horizontal="left" indent="7" shrinkToFit="1"/>
    </xf>
    <xf numFmtId="3" fontId="1" fillId="0" borderId="21" xfId="1" applyNumberFormat="1" applyFont="1" applyFill="1" applyBorder="1" applyAlignment="1">
      <alignment shrinkToFit="1"/>
    </xf>
    <xf numFmtId="3" fontId="1" fillId="0" borderId="23" xfId="1" applyNumberFormat="1" applyFont="1" applyFill="1" applyBorder="1" applyAlignment="1">
      <alignment shrinkToFit="1"/>
    </xf>
    <xf numFmtId="3" fontId="1" fillId="0" borderId="24" xfId="1" applyNumberFormat="1" applyFont="1" applyFill="1" applyBorder="1" applyAlignment="1">
      <alignment shrinkToFit="1"/>
    </xf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6" xfId="1" quotePrefix="1" applyFont="1" applyFill="1" applyBorder="1" applyAlignment="1">
      <alignment horizontal="left" shrinkToFit="1"/>
    </xf>
    <xf numFmtId="3" fontId="2" fillId="0" borderId="25" xfId="1" applyNumberFormat="1" applyFont="1" applyFill="1" applyBorder="1" applyAlignment="1">
      <alignment shrinkToFit="1"/>
    </xf>
    <xf numFmtId="3" fontId="2" fillId="0" borderId="27" xfId="1" applyNumberFormat="1" applyFont="1" applyFill="1" applyBorder="1" applyAlignment="1">
      <alignment shrinkToFit="1"/>
    </xf>
    <xf numFmtId="3" fontId="2" fillId="0" borderId="28" xfId="1" applyNumberFormat="1" applyFont="1" applyFill="1" applyBorder="1" applyAlignment="1">
      <alignment shrinkToFit="1"/>
    </xf>
    <xf numFmtId="38" fontId="1" fillId="0" borderId="0" xfId="1" applyFont="1" applyFill="1" applyBorder="1" applyAlignment="1">
      <alignment horizontal="left" indent="1" shrinkToFit="1"/>
    </xf>
    <xf numFmtId="38" fontId="1" fillId="0" borderId="0" xfId="1" applyFill="1" applyBorder="1" applyAlignment="1">
      <alignment horizontal="left" indent="1" shrinkToFit="1"/>
    </xf>
    <xf numFmtId="38" fontId="5" fillId="0" borderId="29" xfId="1" applyFont="1" applyFill="1" applyBorder="1"/>
    <xf numFmtId="38" fontId="5" fillId="0" borderId="30" xfId="1" applyFont="1" applyFill="1" applyBorder="1"/>
    <xf numFmtId="38" fontId="5" fillId="0" borderId="30" xfId="1" quotePrefix="1" applyFont="1" applyFill="1" applyBorder="1" applyAlignment="1">
      <alignment horizontal="left" shrinkToFit="1"/>
    </xf>
    <xf numFmtId="3" fontId="2" fillId="0" borderId="29" xfId="1" applyNumberFormat="1" applyFont="1" applyFill="1" applyBorder="1" applyAlignment="1">
      <alignment shrinkToFit="1"/>
    </xf>
    <xf numFmtId="3" fontId="2" fillId="0" borderId="31" xfId="1" applyNumberFormat="1" applyFont="1" applyFill="1" applyBorder="1" applyAlignment="1">
      <alignment shrinkToFit="1"/>
    </xf>
    <xf numFmtId="3" fontId="2" fillId="0" borderId="32" xfId="1" applyNumberFormat="1" applyFont="1" applyFill="1" applyBorder="1" applyAlignment="1">
      <alignment shrinkToFit="1"/>
    </xf>
    <xf numFmtId="38" fontId="5" fillId="0" borderId="2" xfId="1" quotePrefix="1" applyFont="1" applyFill="1" applyBorder="1" applyAlignment="1">
      <alignment horizontal="left" shrinkToFit="1"/>
    </xf>
    <xf numFmtId="3" fontId="6" fillId="0" borderId="2" xfId="1" applyNumberFormat="1" applyFont="1" applyFill="1" applyBorder="1" applyAlignment="1">
      <alignment shrinkToFit="1"/>
    </xf>
    <xf numFmtId="3" fontId="2" fillId="0" borderId="2" xfId="1" applyNumberFormat="1" applyFont="1" applyFill="1" applyBorder="1" applyAlignment="1">
      <alignment shrinkToFit="1"/>
    </xf>
    <xf numFmtId="38" fontId="5" fillId="0" borderId="0" xfId="1" quotePrefix="1" applyFont="1" applyFill="1" applyBorder="1" applyAlignment="1">
      <alignment horizontal="left" shrinkToFit="1"/>
    </xf>
    <xf numFmtId="3" fontId="6" fillId="0" borderId="0" xfId="1" applyNumberFormat="1" applyFont="1" applyFill="1" applyBorder="1" applyAlignment="1">
      <alignment shrinkToFit="1"/>
    </xf>
    <xf numFmtId="3" fontId="2" fillId="0" borderId="0" xfId="1" applyNumberFormat="1" applyFont="1" applyFill="1" applyBorder="1" applyAlignment="1">
      <alignment shrinkToFit="1"/>
    </xf>
    <xf numFmtId="38" fontId="5" fillId="0" borderId="7" xfId="1" applyFont="1" applyFill="1" applyBorder="1"/>
    <xf numFmtId="38" fontId="5" fillId="0" borderId="7" xfId="1" applyFont="1" applyFill="1" applyBorder="1" applyAlignment="1">
      <alignment horizontal="left" shrinkToFit="1"/>
    </xf>
    <xf numFmtId="3" fontId="5" fillId="0" borderId="7" xfId="1" applyNumberFormat="1" applyFont="1" applyFill="1" applyBorder="1" applyAlignment="1">
      <alignment shrinkToFit="1"/>
    </xf>
    <xf numFmtId="38" fontId="9" fillId="0" borderId="7" xfId="1" applyFont="1" applyFill="1" applyBorder="1" applyAlignment="1">
      <alignment shrinkToFit="1"/>
    </xf>
    <xf numFmtId="38" fontId="1" fillId="0" borderId="0" xfId="1" quotePrefix="1" applyFont="1" applyFill="1" applyBorder="1" applyAlignment="1">
      <alignment horizontal="left" indent="1" shrinkToFit="1"/>
    </xf>
    <xf numFmtId="38" fontId="1" fillId="0" borderId="33" xfId="1" applyFill="1" applyBorder="1"/>
    <xf numFmtId="38" fontId="1" fillId="0" borderId="34" xfId="1" applyFill="1" applyBorder="1"/>
    <xf numFmtId="38" fontId="1" fillId="0" borderId="34" xfId="1" quotePrefix="1" applyFont="1" applyFill="1" applyBorder="1" applyAlignment="1">
      <alignment horizontal="left" vertical="center" shrinkToFit="1"/>
    </xf>
    <xf numFmtId="176" fontId="5" fillId="0" borderId="35" xfId="1" applyNumberFormat="1" applyFont="1" applyFill="1" applyBorder="1" applyAlignment="1">
      <alignment horizontal="center" shrinkToFit="1"/>
    </xf>
    <xf numFmtId="38" fontId="5" fillId="0" borderId="36" xfId="1" applyFont="1" applyFill="1" applyBorder="1" applyAlignment="1">
      <alignment horizontal="center" shrinkToFit="1"/>
    </xf>
    <xf numFmtId="176" fontId="5" fillId="0" borderId="37" xfId="1" applyNumberFormat="1" applyFont="1" applyFill="1" applyBorder="1" applyAlignment="1">
      <alignment horizontal="center" shrinkToFit="1"/>
    </xf>
    <xf numFmtId="38" fontId="1" fillId="0" borderId="38" xfId="1" applyFont="1" applyFill="1" applyBorder="1"/>
    <xf numFmtId="38" fontId="1" fillId="0" borderId="0" xfId="1" applyFont="1" applyFill="1" applyBorder="1" applyAlignment="1">
      <alignment shrinkToFit="1"/>
    </xf>
    <xf numFmtId="38" fontId="1" fillId="0" borderId="39" xfId="1" applyFont="1" applyFill="1" applyBorder="1" applyAlignment="1">
      <alignment shrinkToFit="1"/>
    </xf>
    <xf numFmtId="38" fontId="1" fillId="0" borderId="40" xfId="1" applyFont="1" applyFill="1" applyBorder="1" applyAlignment="1">
      <alignment shrinkToFit="1"/>
    </xf>
    <xf numFmtId="38" fontId="5" fillId="0" borderId="41" xfId="1" applyFont="1" applyFill="1" applyBorder="1" applyAlignment="1">
      <alignment shrinkToFit="1"/>
    </xf>
    <xf numFmtId="38" fontId="1" fillId="0" borderId="42" xfId="1" applyFont="1" applyFill="1" applyBorder="1" applyAlignment="1">
      <alignment shrinkToFit="1"/>
    </xf>
    <xf numFmtId="38" fontId="1" fillId="0" borderId="15" xfId="1" applyFont="1" applyFill="1" applyBorder="1" applyAlignment="1">
      <alignment shrinkToFit="1"/>
    </xf>
    <xf numFmtId="38" fontId="5" fillId="0" borderId="43" xfId="1" applyFont="1" applyFill="1" applyBorder="1" applyAlignment="1">
      <alignment shrinkToFit="1"/>
    </xf>
    <xf numFmtId="3" fontId="1" fillId="0" borderId="44" xfId="1" applyNumberFormat="1" applyFont="1" applyFill="1" applyBorder="1" applyAlignment="1">
      <alignment shrinkToFit="1"/>
    </xf>
    <xf numFmtId="3" fontId="5" fillId="0" borderId="45" xfId="1" applyNumberFormat="1" applyFont="1" applyFill="1" applyBorder="1" applyAlignment="1">
      <alignment shrinkToFit="1"/>
    </xf>
    <xf numFmtId="3" fontId="1" fillId="0" borderId="45" xfId="1" applyNumberFormat="1" applyFont="1" applyFill="1" applyBorder="1" applyAlignment="1">
      <alignment shrinkToFit="1"/>
    </xf>
    <xf numFmtId="38" fontId="5" fillId="0" borderId="14" xfId="1" quotePrefix="1" applyFont="1" applyFill="1" applyBorder="1" applyAlignment="1">
      <alignment horizontal="left" shrinkToFit="1"/>
    </xf>
    <xf numFmtId="49" fontId="5" fillId="0" borderId="18" xfId="1" applyNumberFormat="1" applyFont="1" applyFill="1" applyBorder="1" applyAlignment="1">
      <alignment horizontal="left" shrinkToFit="1"/>
    </xf>
    <xf numFmtId="3" fontId="5" fillId="0" borderId="0" xfId="1" quotePrefix="1" applyNumberFormat="1" applyFont="1" applyFill="1" applyBorder="1" applyAlignment="1">
      <alignment horizontal="left" indent="1" shrinkToFit="1"/>
    </xf>
    <xf numFmtId="3" fontId="5" fillId="0" borderId="0" xfId="1" applyNumberFormat="1" applyFont="1" applyFill="1" applyBorder="1" applyAlignment="1">
      <alignment horizontal="left" indent="1" shrinkToFit="1"/>
    </xf>
    <xf numFmtId="38" fontId="5" fillId="0" borderId="22" xfId="1" quotePrefix="1" applyFont="1" applyFill="1" applyBorder="1"/>
    <xf numFmtId="38" fontId="5" fillId="0" borderId="22" xfId="1" quotePrefix="1" applyFont="1" applyFill="1" applyBorder="1" applyAlignment="1">
      <alignment horizontal="left" shrinkToFit="1"/>
    </xf>
    <xf numFmtId="3" fontId="1" fillId="0" borderId="46" xfId="1" applyNumberFormat="1" applyFont="1" applyFill="1" applyBorder="1" applyAlignment="1">
      <alignment shrinkToFit="1"/>
    </xf>
    <xf numFmtId="3" fontId="1" fillId="0" borderId="47" xfId="1" applyNumberFormat="1" applyFont="1" applyFill="1" applyBorder="1" applyAlignment="1">
      <alignment shrinkToFit="1"/>
    </xf>
    <xf numFmtId="3" fontId="2" fillId="0" borderId="48" xfId="1" applyNumberFormat="1" applyFont="1" applyFill="1" applyBorder="1" applyAlignment="1">
      <alignment shrinkToFit="1"/>
    </xf>
    <xf numFmtId="3" fontId="2" fillId="0" borderId="49" xfId="1" applyNumberFormat="1" applyFont="1" applyFill="1" applyBorder="1" applyAlignment="1">
      <alignment shrinkToFit="1"/>
    </xf>
    <xf numFmtId="38" fontId="5" fillId="0" borderId="6" xfId="1" applyFont="1" applyFill="1" applyBorder="1"/>
    <xf numFmtId="38" fontId="5" fillId="0" borderId="7" xfId="1" quotePrefix="1" applyFont="1" applyFill="1" applyBorder="1" applyAlignment="1">
      <alignment horizontal="left" shrinkToFit="1"/>
    </xf>
    <xf numFmtId="38" fontId="2" fillId="0" borderId="50" xfId="1" applyFont="1" applyFill="1" applyBorder="1" applyAlignment="1">
      <alignment shrinkToFit="1"/>
    </xf>
    <xf numFmtId="38" fontId="2" fillId="0" borderId="51" xfId="1" applyFont="1" applyFill="1" applyBorder="1" applyAlignment="1">
      <alignment shrinkToFit="1"/>
    </xf>
    <xf numFmtId="38" fontId="9" fillId="0" borderId="52" xfId="1" applyFont="1" applyFill="1" applyBorder="1" applyAlignment="1">
      <alignment shrinkToFit="1"/>
    </xf>
    <xf numFmtId="38" fontId="0" fillId="0" borderId="0" xfId="1" applyFont="1" applyFill="1" applyAlignment="1">
      <alignment shrinkToFit="1"/>
    </xf>
    <xf numFmtId="38" fontId="0" fillId="0" borderId="0" xfId="1" applyFont="1" applyFill="1" applyAlignment="1"/>
    <xf numFmtId="38" fontId="1" fillId="0" borderId="0" xfId="1" applyFont="1" applyFill="1" applyAlignment="1">
      <alignment shrinkToFit="1"/>
    </xf>
    <xf numFmtId="38" fontId="1" fillId="0" borderId="0" xfId="1" applyFont="1" applyFill="1" applyAlignment="1"/>
    <xf numFmtId="49" fontId="0" fillId="0" borderId="0" xfId="1" applyNumberFormat="1" applyFont="1" applyFill="1" applyAlignment="1"/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9"/>
  <sheetViews>
    <sheetView tabSelected="1" zoomScale="75" zoomScaleNormal="75" zoomScaleSheetLayoutView="70" workbookViewId="0">
      <selection activeCell="A2" sqref="A2"/>
    </sheetView>
  </sheetViews>
  <sheetFormatPr defaultRowHeight="13.5" x14ac:dyDescent="0.15"/>
  <cols>
    <col min="1" max="1" width="3.75" style="6" customWidth="1"/>
    <col min="2" max="2" width="4.25" style="6" customWidth="1"/>
    <col min="3" max="3" width="40.25" style="7" customWidth="1"/>
    <col min="4" max="5" width="17.125" style="8" customWidth="1"/>
    <col min="6" max="6" width="17.125" style="9" customWidth="1"/>
    <col min="7" max="7" width="26.625" style="2" customWidth="1"/>
    <col min="8" max="8" width="9.75" style="3" bestFit="1" customWidth="1"/>
    <col min="9" max="9" width="9.25" style="3" bestFit="1" customWidth="1"/>
    <col min="10" max="12" width="9" style="3"/>
    <col min="13" max="16384" width="9" style="6"/>
  </cols>
  <sheetData>
    <row r="1" spans="1:36" ht="17.25" x14ac:dyDescent="0.2">
      <c r="A1" s="1" t="s">
        <v>0</v>
      </c>
      <c r="B1" s="1"/>
      <c r="C1" s="1"/>
      <c r="D1" s="1"/>
      <c r="E1" s="1"/>
      <c r="F1" s="1"/>
      <c r="I1" s="4"/>
      <c r="J1" s="5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x14ac:dyDescent="0.15"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x14ac:dyDescent="0.15">
      <c r="A3" s="10" t="s">
        <v>1</v>
      </c>
      <c r="B3" s="10"/>
      <c r="C3" s="10"/>
      <c r="D3" s="10"/>
      <c r="E3" s="11"/>
      <c r="F3" s="11"/>
      <c r="H3" s="12"/>
      <c r="I3" s="12"/>
      <c r="J3" s="13"/>
      <c r="K3" s="12"/>
      <c r="L3" s="12"/>
      <c r="M3" s="1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x14ac:dyDescent="0.15">
      <c r="A4" s="14"/>
      <c r="B4" s="14"/>
      <c r="C4" s="15"/>
      <c r="F4" s="16"/>
      <c r="H4" s="12"/>
      <c r="I4" s="12"/>
      <c r="J4" s="13"/>
      <c r="K4" s="12"/>
      <c r="L4" s="12"/>
      <c r="M4" s="1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4.25" x14ac:dyDescent="0.15">
      <c r="A5" s="14"/>
      <c r="B5" s="14"/>
      <c r="C5" s="17" t="s">
        <v>2</v>
      </c>
      <c r="F5" s="18"/>
      <c r="H5" s="12"/>
      <c r="I5" s="12"/>
      <c r="J5" s="13"/>
      <c r="K5" s="12"/>
      <c r="L5" s="12"/>
      <c r="M5" s="1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4.25" thickBot="1" x14ac:dyDescent="0.2">
      <c r="A6" s="14"/>
      <c r="B6" s="14"/>
      <c r="C6" s="8"/>
      <c r="H6" s="12"/>
      <c r="I6" s="12"/>
      <c r="J6" s="12"/>
      <c r="K6" s="12"/>
      <c r="L6" s="12"/>
      <c r="M6" s="1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x14ac:dyDescent="0.15">
      <c r="A7" s="19"/>
      <c r="B7" s="20"/>
      <c r="C7" s="21"/>
      <c r="D7" s="22"/>
      <c r="E7" s="23" t="s">
        <v>3</v>
      </c>
      <c r="F7" s="24" t="s">
        <v>4</v>
      </c>
      <c r="H7" s="12"/>
      <c r="I7" s="12"/>
      <c r="J7" s="12"/>
      <c r="K7" s="12"/>
      <c r="L7" s="12"/>
      <c r="M7" s="1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7.25" customHeight="1" thickBot="1" x14ac:dyDescent="0.2">
      <c r="A8" s="25"/>
      <c r="B8" s="26"/>
      <c r="C8" s="27" t="s">
        <v>5</v>
      </c>
      <c r="D8" s="28" t="s">
        <v>6</v>
      </c>
      <c r="E8" s="29" t="s">
        <v>7</v>
      </c>
      <c r="F8" s="30" t="s">
        <v>8</v>
      </c>
      <c r="J8" s="31"/>
      <c r="L8" s="31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23.25" customHeight="1" x14ac:dyDescent="0.15">
      <c r="A9" s="32" t="s">
        <v>9</v>
      </c>
      <c r="B9" s="33"/>
      <c r="C9" s="34"/>
      <c r="D9" s="35"/>
      <c r="E9" s="36"/>
      <c r="F9" s="37"/>
      <c r="H9" s="38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x14ac:dyDescent="0.15">
      <c r="A10" s="39"/>
      <c r="B10" s="40" t="s">
        <v>10</v>
      </c>
      <c r="C10" s="41"/>
      <c r="D10" s="42"/>
      <c r="E10" s="43"/>
      <c r="F10" s="44"/>
      <c r="H10" s="12"/>
      <c r="I10" s="12"/>
      <c r="J10" s="12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x14ac:dyDescent="0.15">
      <c r="A11" s="45"/>
      <c r="B11" s="46" t="s">
        <v>11</v>
      </c>
      <c r="C11" s="47"/>
      <c r="D11" s="48"/>
      <c r="E11" s="49"/>
      <c r="F11" s="50"/>
      <c r="H11" s="12"/>
      <c r="I11" s="12"/>
      <c r="J11" s="12"/>
      <c r="K11" s="3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x14ac:dyDescent="0.15">
      <c r="A12" s="45"/>
      <c r="B12" s="46"/>
      <c r="C12" s="51" t="s">
        <v>12</v>
      </c>
      <c r="D12" s="52">
        <v>60000</v>
      </c>
      <c r="E12" s="53">
        <v>42000</v>
      </c>
      <c r="F12" s="54">
        <f>E12-D12</f>
        <v>-18000</v>
      </c>
      <c r="G12" s="55"/>
      <c r="H12" s="12"/>
      <c r="I12" s="12"/>
      <c r="J12" s="1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x14ac:dyDescent="0.15">
      <c r="A13" s="45"/>
      <c r="B13" s="56"/>
      <c r="C13" s="51" t="s">
        <v>13</v>
      </c>
      <c r="D13" s="52">
        <v>2000000</v>
      </c>
      <c r="E13" s="53">
        <v>2078400</v>
      </c>
      <c r="F13" s="54">
        <f>E13-D13</f>
        <v>78400</v>
      </c>
      <c r="G13" s="57"/>
      <c r="H13" s="12"/>
      <c r="I13" s="13"/>
      <c r="J13" s="13"/>
      <c r="K13" s="3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x14ac:dyDescent="0.15">
      <c r="A14" s="45"/>
      <c r="B14" s="46"/>
      <c r="C14" s="51" t="s">
        <v>14</v>
      </c>
      <c r="D14" s="52">
        <v>1100000</v>
      </c>
      <c r="E14" s="53">
        <v>1155000</v>
      </c>
      <c r="F14" s="54">
        <f>E14-D14</f>
        <v>55000</v>
      </c>
      <c r="G14" s="55"/>
      <c r="H14" s="12"/>
      <c r="I14" s="12"/>
      <c r="J14" s="13"/>
      <c r="K14" s="38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x14ac:dyDescent="0.15">
      <c r="A15" s="45"/>
      <c r="B15" s="46" t="s">
        <v>15</v>
      </c>
      <c r="C15" s="47"/>
      <c r="D15" s="52"/>
      <c r="E15" s="53"/>
      <c r="F15" s="54"/>
      <c r="G15" s="57"/>
      <c r="H15" s="12"/>
      <c r="I15" s="12"/>
      <c r="J15" s="12"/>
      <c r="K15" s="3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x14ac:dyDescent="0.15">
      <c r="A16" s="45"/>
      <c r="B16" s="46"/>
      <c r="C16" s="51" t="s">
        <v>16</v>
      </c>
      <c r="D16" s="52">
        <v>2000000</v>
      </c>
      <c r="E16" s="53">
        <v>2988500</v>
      </c>
      <c r="F16" s="54">
        <f>E16-D16</f>
        <v>988500</v>
      </c>
      <c r="G16" s="58"/>
      <c r="H16" s="12"/>
      <c r="I16" s="12"/>
      <c r="J16" s="1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x14ac:dyDescent="0.15">
      <c r="A17" s="45"/>
      <c r="B17" s="46"/>
      <c r="C17" s="41" t="s">
        <v>17</v>
      </c>
      <c r="D17" s="52"/>
      <c r="E17" s="53"/>
      <c r="F17" s="54"/>
      <c r="H17" s="12"/>
      <c r="I17" s="12"/>
      <c r="J17" s="1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x14ac:dyDescent="0.15">
      <c r="A18" s="45"/>
      <c r="B18" s="46"/>
      <c r="C18" s="59" t="s">
        <v>18</v>
      </c>
      <c r="D18" s="52">
        <v>20000</v>
      </c>
      <c r="E18" s="53">
        <v>18000</v>
      </c>
      <c r="F18" s="54">
        <f>E18-D18</f>
        <v>-2000</v>
      </c>
      <c r="G18" s="57"/>
      <c r="H18" s="12"/>
      <c r="I18" s="12"/>
      <c r="J18" s="12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x14ac:dyDescent="0.15">
      <c r="A19" s="45"/>
      <c r="B19" s="46"/>
      <c r="C19" s="59" t="s">
        <v>19</v>
      </c>
      <c r="D19" s="52"/>
      <c r="E19" s="53"/>
      <c r="F19" s="54"/>
      <c r="G19" s="55"/>
      <c r="H19" s="12"/>
      <c r="I19" s="12"/>
      <c r="J19" s="12"/>
      <c r="K19" s="60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x14ac:dyDescent="0.15">
      <c r="A20" s="45"/>
      <c r="B20" s="46"/>
      <c r="C20" s="59" t="s">
        <v>20</v>
      </c>
      <c r="D20" s="52">
        <v>20000</v>
      </c>
      <c r="E20" s="53">
        <v>0</v>
      </c>
      <c r="F20" s="54">
        <f>E20-D20</f>
        <v>-20000</v>
      </c>
      <c r="G20" s="58"/>
      <c r="H20" s="12"/>
      <c r="I20" s="12"/>
      <c r="J20" s="12"/>
      <c r="K20" s="60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x14ac:dyDescent="0.15">
      <c r="A21" s="45"/>
      <c r="B21" s="46"/>
      <c r="C21" s="59" t="s">
        <v>21</v>
      </c>
      <c r="D21" s="52">
        <v>100000</v>
      </c>
      <c r="E21" s="53">
        <v>71000</v>
      </c>
      <c r="F21" s="54">
        <f>E21-D21</f>
        <v>-29000</v>
      </c>
      <c r="G21" s="55"/>
      <c r="H21" s="12"/>
      <c r="I21" s="12"/>
      <c r="J21" s="12"/>
      <c r="K21" s="60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x14ac:dyDescent="0.15">
      <c r="A22" s="45"/>
      <c r="B22" s="46"/>
      <c r="C22" s="61" t="s">
        <v>22</v>
      </c>
      <c r="D22" s="52"/>
      <c r="E22" s="53"/>
      <c r="F22" s="54"/>
      <c r="G22" s="57"/>
      <c r="H22" s="12"/>
      <c r="I22" s="12"/>
      <c r="J22" s="12"/>
      <c r="K22" s="60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x14ac:dyDescent="0.15">
      <c r="A23" s="45"/>
      <c r="B23" s="46"/>
      <c r="C23" s="61" t="s">
        <v>23</v>
      </c>
      <c r="D23" s="52">
        <v>1900000</v>
      </c>
      <c r="E23" s="53">
        <v>2703000</v>
      </c>
      <c r="F23" s="54">
        <f>E23-D23</f>
        <v>803000</v>
      </c>
      <c r="G23" s="57"/>
      <c r="H23" s="12"/>
      <c r="I23" s="12"/>
      <c r="J23" s="12"/>
      <c r="K23" s="60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x14ac:dyDescent="0.15">
      <c r="A24" s="45"/>
      <c r="B24" s="46"/>
      <c r="C24" s="51" t="s">
        <v>24</v>
      </c>
      <c r="D24" s="52"/>
      <c r="E24" s="53"/>
      <c r="F24" s="54"/>
      <c r="H24" s="12"/>
      <c r="I24" s="12"/>
      <c r="J24" s="12"/>
      <c r="K24" s="60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x14ac:dyDescent="0.15">
      <c r="A25" s="45"/>
      <c r="B25" s="46"/>
      <c r="C25" s="47" t="s">
        <v>25</v>
      </c>
      <c r="D25" s="52">
        <v>10000</v>
      </c>
      <c r="E25" s="53">
        <v>0</v>
      </c>
      <c r="F25" s="54">
        <f t="shared" ref="F25:F31" si="0">E25-D25</f>
        <v>-10000</v>
      </c>
      <c r="G25" s="57"/>
      <c r="H25" s="12"/>
      <c r="I25" s="12"/>
      <c r="J25" s="12"/>
      <c r="K25" s="60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x14ac:dyDescent="0.15">
      <c r="A26" s="45"/>
      <c r="B26" s="46"/>
      <c r="C26" s="47" t="s">
        <v>26</v>
      </c>
      <c r="D26" s="52">
        <v>20000</v>
      </c>
      <c r="E26" s="53">
        <v>10000</v>
      </c>
      <c r="F26" s="54">
        <f t="shared" si="0"/>
        <v>-10000</v>
      </c>
      <c r="G26" s="55"/>
      <c r="H26" s="12"/>
      <c r="I26" s="12"/>
      <c r="J26" s="12"/>
      <c r="K26" s="60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x14ac:dyDescent="0.15">
      <c r="A27" s="45"/>
      <c r="B27" s="46"/>
      <c r="C27" s="47" t="s">
        <v>27</v>
      </c>
      <c r="D27" s="52">
        <v>40000</v>
      </c>
      <c r="E27" s="53">
        <v>83800</v>
      </c>
      <c r="F27" s="54">
        <f t="shared" si="0"/>
        <v>43800</v>
      </c>
      <c r="G27" s="55"/>
      <c r="H27" s="12"/>
      <c r="I27" s="12"/>
      <c r="J27" s="12"/>
      <c r="K27" s="60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x14ac:dyDescent="0.15">
      <c r="A28" s="45"/>
      <c r="B28" s="46"/>
      <c r="C28" s="47" t="s">
        <v>28</v>
      </c>
      <c r="D28" s="52">
        <v>10000</v>
      </c>
      <c r="E28" s="53">
        <v>0</v>
      </c>
      <c r="F28" s="54">
        <f>E28-D28</f>
        <v>-10000</v>
      </c>
      <c r="G28" s="55"/>
      <c r="H28" s="12"/>
      <c r="I28" s="12"/>
      <c r="J28" s="12"/>
      <c r="K28" s="6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x14ac:dyDescent="0.15">
      <c r="A29" s="45"/>
      <c r="B29" s="46"/>
      <c r="C29" s="47" t="s">
        <v>29</v>
      </c>
      <c r="D29" s="52">
        <v>10000</v>
      </c>
      <c r="E29" s="53">
        <v>12000</v>
      </c>
      <c r="F29" s="54">
        <f>E29-D29</f>
        <v>2000</v>
      </c>
      <c r="G29" s="55"/>
      <c r="H29" s="12"/>
      <c r="I29" s="12"/>
      <c r="J29" s="12"/>
      <c r="K29" s="60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x14ac:dyDescent="0.15">
      <c r="A30" s="45"/>
      <c r="B30" s="46"/>
      <c r="C30" s="47" t="s">
        <v>30</v>
      </c>
      <c r="D30" s="52">
        <v>20000</v>
      </c>
      <c r="E30" s="53">
        <v>5360</v>
      </c>
      <c r="F30" s="54">
        <f t="shared" si="0"/>
        <v>-14640</v>
      </c>
      <c r="G30" s="55"/>
      <c r="H30" s="12"/>
      <c r="I30" s="12"/>
      <c r="J30" s="1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x14ac:dyDescent="0.15">
      <c r="A31" s="45"/>
      <c r="B31" s="46"/>
      <c r="C31" s="51" t="s">
        <v>31</v>
      </c>
      <c r="D31" s="52">
        <v>100000</v>
      </c>
      <c r="E31" s="53">
        <v>70284</v>
      </c>
      <c r="F31" s="54">
        <f t="shared" si="0"/>
        <v>-29716</v>
      </c>
      <c r="G31" s="58"/>
      <c r="H31" s="12"/>
      <c r="I31" s="12"/>
      <c r="J31" s="1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x14ac:dyDescent="0.15">
      <c r="A32" s="45"/>
      <c r="B32" s="56" t="s">
        <v>32</v>
      </c>
      <c r="C32" s="47"/>
      <c r="D32" s="52"/>
      <c r="E32" s="53"/>
      <c r="F32" s="54"/>
      <c r="H32" s="12"/>
      <c r="I32" s="12"/>
      <c r="J32" s="1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ht="13.5" customHeight="1" x14ac:dyDescent="0.15">
      <c r="A33" s="45"/>
      <c r="B33" s="46"/>
      <c r="C33" s="47" t="s">
        <v>33</v>
      </c>
      <c r="D33" s="52">
        <v>50000</v>
      </c>
      <c r="E33" s="53">
        <v>12500</v>
      </c>
      <c r="F33" s="54">
        <f>E33-D33</f>
        <v>-37500</v>
      </c>
      <c r="H33" s="12"/>
      <c r="I33" s="12"/>
      <c r="J33" s="1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13.5" customHeight="1" x14ac:dyDescent="0.15">
      <c r="A34" s="45"/>
      <c r="B34" s="46"/>
      <c r="C34" s="47" t="s">
        <v>34</v>
      </c>
      <c r="D34" s="52">
        <v>300000</v>
      </c>
      <c r="E34" s="53">
        <v>271000</v>
      </c>
      <c r="F34" s="54">
        <f>E34-D34</f>
        <v>-29000</v>
      </c>
      <c r="H34" s="12"/>
      <c r="I34" s="12"/>
      <c r="J34" s="1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45"/>
      <c r="B35" s="46"/>
      <c r="C35" s="47" t="s">
        <v>35</v>
      </c>
      <c r="D35" s="52"/>
      <c r="E35" s="53"/>
      <c r="F35" s="54"/>
      <c r="H35" s="12"/>
      <c r="I35" s="12"/>
      <c r="J35" s="1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x14ac:dyDescent="0.15">
      <c r="A36" s="45"/>
      <c r="B36" s="46"/>
      <c r="C36" s="62" t="s">
        <v>36</v>
      </c>
      <c r="D36" s="52">
        <v>0</v>
      </c>
      <c r="E36" s="53">
        <v>1059</v>
      </c>
      <c r="F36" s="54">
        <f>E36-D36</f>
        <v>1059</v>
      </c>
      <c r="G36" s="55"/>
      <c r="H36" s="12"/>
      <c r="I36" s="12"/>
      <c r="J36" s="1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13.5" customHeight="1" x14ac:dyDescent="0.15">
      <c r="A37" s="45"/>
      <c r="B37" s="46"/>
      <c r="C37" s="62" t="s">
        <v>37</v>
      </c>
      <c r="D37" s="52">
        <v>100000</v>
      </c>
      <c r="E37" s="53">
        <v>210494</v>
      </c>
      <c r="F37" s="54">
        <f>E37-D37</f>
        <v>110494</v>
      </c>
      <c r="G37" s="55"/>
      <c r="H37" s="12"/>
      <c r="I37" s="12"/>
      <c r="J37" s="12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x14ac:dyDescent="0.15">
      <c r="A38" s="45"/>
      <c r="B38" s="63" t="s">
        <v>38</v>
      </c>
      <c r="C38" s="61"/>
      <c r="D38" s="52"/>
      <c r="E38" s="53"/>
      <c r="F38" s="54"/>
      <c r="H38" s="12"/>
      <c r="I38" s="12"/>
      <c r="J38" s="12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x14ac:dyDescent="0.15">
      <c r="A39" s="45"/>
      <c r="B39" s="46"/>
      <c r="C39" s="59" t="s">
        <v>39</v>
      </c>
      <c r="D39" s="52">
        <v>300000</v>
      </c>
      <c r="E39" s="53">
        <v>213000</v>
      </c>
      <c r="F39" s="54">
        <f>E39-D39</f>
        <v>-87000</v>
      </c>
      <c r="G39" s="57"/>
      <c r="H39" s="12"/>
      <c r="I39" s="12"/>
      <c r="J39" s="1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x14ac:dyDescent="0.15">
      <c r="A40" s="45"/>
      <c r="B40" s="46"/>
      <c r="C40" s="59" t="s">
        <v>40</v>
      </c>
      <c r="D40" s="52">
        <v>100000</v>
      </c>
      <c r="E40" s="53">
        <v>65500</v>
      </c>
      <c r="F40" s="54">
        <f>E40-D40</f>
        <v>-34500</v>
      </c>
      <c r="G40" s="57"/>
      <c r="H40" s="12"/>
      <c r="I40" s="12"/>
      <c r="J40" s="12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 x14ac:dyDescent="0.15">
      <c r="A41" s="45"/>
      <c r="B41" s="46" t="s">
        <v>41</v>
      </c>
      <c r="C41" s="59"/>
      <c r="D41" s="52">
        <v>36000000</v>
      </c>
      <c r="E41" s="53">
        <v>39030650</v>
      </c>
      <c r="F41" s="54">
        <f>E41-D41</f>
        <v>3030650</v>
      </c>
      <c r="G41" s="57"/>
      <c r="H41" s="12"/>
      <c r="I41" s="12"/>
      <c r="J41" s="1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ht="14.25" customHeight="1" x14ac:dyDescent="0.15">
      <c r="A42" s="64"/>
      <c r="B42" s="65" t="s">
        <v>42</v>
      </c>
      <c r="C42" s="66"/>
      <c r="D42" s="67">
        <v>5500000</v>
      </c>
      <c r="E42" s="68">
        <v>5500000</v>
      </c>
      <c r="F42" s="69">
        <f>E42-D42</f>
        <v>0</v>
      </c>
      <c r="H42" s="12"/>
      <c r="I42" s="12"/>
      <c r="J42" s="12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 ht="17.25" x14ac:dyDescent="0.2">
      <c r="A43" s="70"/>
      <c r="B43" s="71"/>
      <c r="C43" s="72" t="s">
        <v>43</v>
      </c>
      <c r="D43" s="73">
        <f>SUM(D12:D42)</f>
        <v>49760000</v>
      </c>
      <c r="E43" s="74">
        <f>SUM(E12:E42)</f>
        <v>54541547</v>
      </c>
      <c r="F43" s="75">
        <f>SUM(F12:F42)</f>
        <v>4781547</v>
      </c>
      <c r="G43" s="76"/>
      <c r="H43" s="12"/>
      <c r="I43" s="12"/>
      <c r="J43" s="12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 ht="17.25" x14ac:dyDescent="0.2">
      <c r="A44" s="70"/>
      <c r="B44" s="71"/>
      <c r="C44" s="72" t="s">
        <v>44</v>
      </c>
      <c r="D44" s="73">
        <v>1544201</v>
      </c>
      <c r="E44" s="74">
        <v>1544201</v>
      </c>
      <c r="F44" s="75">
        <f>D44-E44</f>
        <v>0</v>
      </c>
      <c r="G44" s="77"/>
      <c r="H44" s="12"/>
      <c r="I44" s="12"/>
      <c r="J44" s="12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 ht="18" thickBot="1" x14ac:dyDescent="0.25">
      <c r="A45" s="78"/>
      <c r="B45" s="79"/>
      <c r="C45" s="80" t="s">
        <v>45</v>
      </c>
      <c r="D45" s="81">
        <f>SUM(D43:D44)</f>
        <v>51304201</v>
      </c>
      <c r="E45" s="82">
        <f>SUM(E43:E44)</f>
        <v>56085748</v>
      </c>
      <c r="F45" s="83">
        <f>SUM(F43:F44)</f>
        <v>4781547</v>
      </c>
      <c r="G45" s="77"/>
      <c r="H45" s="12"/>
      <c r="I45" s="12"/>
      <c r="J45" s="1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 ht="6" customHeight="1" x14ac:dyDescent="0.2">
      <c r="A46" s="20"/>
      <c r="B46" s="20"/>
      <c r="C46" s="84"/>
      <c r="D46" s="85"/>
      <c r="E46" s="85"/>
      <c r="F46" s="86"/>
      <c r="G46" s="77"/>
      <c r="H46" s="12"/>
      <c r="I46" s="12"/>
      <c r="J46" s="12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ht="6" customHeight="1" x14ac:dyDescent="0.2">
      <c r="A47" s="12"/>
      <c r="B47" s="12"/>
      <c r="C47" s="87"/>
      <c r="D47" s="88"/>
      <c r="E47" s="88"/>
      <c r="F47" s="89"/>
      <c r="G47" s="77"/>
      <c r="H47" s="12"/>
      <c r="I47" s="12"/>
      <c r="J47" s="12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s="3" customFormat="1" ht="6" customHeight="1" thickBot="1" x14ac:dyDescent="0.25">
      <c r="A48" s="90"/>
      <c r="B48" s="90"/>
      <c r="C48" s="91"/>
      <c r="D48" s="92"/>
      <c r="E48" s="93"/>
      <c r="F48" s="92"/>
      <c r="G48" s="94"/>
      <c r="H48" s="12"/>
      <c r="I48" s="12"/>
      <c r="J48" s="12"/>
    </row>
    <row r="49" spans="1:36" ht="15.75" customHeight="1" thickBot="1" x14ac:dyDescent="0.2">
      <c r="A49" s="95"/>
      <c r="B49" s="96"/>
      <c r="C49" s="97" t="s">
        <v>5</v>
      </c>
      <c r="D49" s="98" t="s">
        <v>6</v>
      </c>
      <c r="E49" s="99" t="s">
        <v>7</v>
      </c>
      <c r="F49" s="100" t="s">
        <v>8</v>
      </c>
      <c r="H49" s="12"/>
      <c r="I49" s="12"/>
      <c r="J49" s="1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ht="17.25" customHeight="1" x14ac:dyDescent="0.15">
      <c r="A50" s="101" t="s">
        <v>46</v>
      </c>
      <c r="B50" s="38"/>
      <c r="C50" s="102"/>
      <c r="D50" s="103"/>
      <c r="E50" s="104"/>
      <c r="F50" s="105"/>
      <c r="G50" s="55"/>
      <c r="H50" s="38"/>
      <c r="I50" s="12"/>
      <c r="J50" s="12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x14ac:dyDescent="0.15">
      <c r="A51" s="39"/>
      <c r="B51" s="40" t="s">
        <v>47</v>
      </c>
      <c r="C51" s="41"/>
      <c r="D51" s="106"/>
      <c r="E51" s="107"/>
      <c r="F51" s="108"/>
      <c r="G51" s="57"/>
      <c r="H51" s="12"/>
      <c r="I51" s="12"/>
      <c r="J51" s="1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x14ac:dyDescent="0.15">
      <c r="A52" s="45"/>
      <c r="B52" s="46"/>
      <c r="C52" s="51" t="s">
        <v>48</v>
      </c>
      <c r="D52" s="109"/>
      <c r="E52" s="53"/>
      <c r="F52" s="110"/>
      <c r="G52" s="57"/>
      <c r="H52" s="12"/>
      <c r="I52" s="12"/>
      <c r="J52" s="1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x14ac:dyDescent="0.15">
      <c r="A53" s="45"/>
      <c r="B53" s="46"/>
      <c r="C53" s="51" t="s">
        <v>49</v>
      </c>
      <c r="D53" s="109">
        <v>10000</v>
      </c>
      <c r="E53" s="53">
        <v>2010</v>
      </c>
      <c r="F53" s="111">
        <f>D53-E53</f>
        <v>7990</v>
      </c>
      <c r="G53" s="57"/>
      <c r="H53" s="12"/>
      <c r="I53" s="12"/>
      <c r="J53" s="1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x14ac:dyDescent="0.15">
      <c r="A54" s="45"/>
      <c r="B54" s="46"/>
      <c r="C54" s="61" t="s">
        <v>50</v>
      </c>
      <c r="D54" s="109">
        <v>1200000</v>
      </c>
      <c r="E54" s="53">
        <v>1301719</v>
      </c>
      <c r="F54" s="111">
        <f>D54-E54</f>
        <v>-101719</v>
      </c>
      <c r="G54" s="57"/>
      <c r="H54" s="12"/>
      <c r="I54" s="12"/>
      <c r="J54" s="1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x14ac:dyDescent="0.15">
      <c r="A55" s="45"/>
      <c r="B55" s="46"/>
      <c r="C55" s="112" t="s">
        <v>51</v>
      </c>
      <c r="D55" s="109"/>
      <c r="E55" s="53"/>
      <c r="F55" s="111"/>
      <c r="H55" s="12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x14ac:dyDescent="0.15">
      <c r="A56" s="45"/>
      <c r="B56" s="46"/>
      <c r="C56" s="61" t="s">
        <v>52</v>
      </c>
      <c r="D56" s="109">
        <v>50000</v>
      </c>
      <c r="E56" s="53">
        <v>50740</v>
      </c>
      <c r="F56" s="111">
        <f>D56-E56</f>
        <v>-740</v>
      </c>
      <c r="H56" s="12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x14ac:dyDescent="0.15">
      <c r="A57" s="45"/>
      <c r="B57" s="46"/>
      <c r="C57" s="113" t="s">
        <v>53</v>
      </c>
      <c r="D57" s="109"/>
      <c r="E57" s="53"/>
      <c r="F57" s="111"/>
      <c r="G57" s="114"/>
      <c r="H57" s="12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x14ac:dyDescent="0.15">
      <c r="A58" s="45"/>
      <c r="B58" s="46"/>
      <c r="C58" s="59" t="s">
        <v>54</v>
      </c>
      <c r="D58" s="109">
        <v>20000</v>
      </c>
      <c r="E58" s="53">
        <v>0</v>
      </c>
      <c r="F58" s="111">
        <f>D58-E58</f>
        <v>20000</v>
      </c>
      <c r="G58" s="114"/>
      <c r="H58" s="12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x14ac:dyDescent="0.15">
      <c r="A59" s="45"/>
      <c r="B59" s="46"/>
      <c r="C59" s="59" t="s">
        <v>55</v>
      </c>
      <c r="D59" s="109">
        <v>100000</v>
      </c>
      <c r="E59" s="53">
        <v>86269</v>
      </c>
      <c r="F59" s="111">
        <f>D59-E59</f>
        <v>13731</v>
      </c>
      <c r="G59" s="114"/>
      <c r="H59" s="1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x14ac:dyDescent="0.15">
      <c r="A60" s="45"/>
      <c r="B60" s="46"/>
      <c r="C60" s="61" t="s">
        <v>56</v>
      </c>
      <c r="D60" s="109"/>
      <c r="E60" s="53"/>
      <c r="F60" s="111"/>
      <c r="G60" s="115"/>
      <c r="H60" s="12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x14ac:dyDescent="0.15">
      <c r="A61" s="45"/>
      <c r="B61" s="46"/>
      <c r="C61" s="61" t="s">
        <v>23</v>
      </c>
      <c r="D61" s="109">
        <v>600000</v>
      </c>
      <c r="E61" s="53">
        <v>892142</v>
      </c>
      <c r="F61" s="111">
        <f>D61-E61</f>
        <v>-292142</v>
      </c>
      <c r="G61" s="115"/>
      <c r="H61" s="12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x14ac:dyDescent="0.15">
      <c r="A62" s="45"/>
      <c r="B62" s="46"/>
      <c r="C62" s="51" t="s">
        <v>57</v>
      </c>
      <c r="D62" s="109"/>
      <c r="E62" s="53"/>
      <c r="F62" s="111"/>
      <c r="G62" s="77"/>
      <c r="H62" s="12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x14ac:dyDescent="0.15">
      <c r="A63" s="45"/>
      <c r="B63" s="46"/>
      <c r="C63" s="47" t="s">
        <v>25</v>
      </c>
      <c r="D63" s="109">
        <v>10000</v>
      </c>
      <c r="E63" s="53">
        <v>1500</v>
      </c>
      <c r="F63" s="111">
        <f t="shared" ref="F63:F70" si="1">D63-E63</f>
        <v>8500</v>
      </c>
      <c r="G63" s="55"/>
      <c r="H63" s="12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x14ac:dyDescent="0.15">
      <c r="A64" s="45"/>
      <c r="B64" s="46"/>
      <c r="C64" s="47" t="s">
        <v>26</v>
      </c>
      <c r="D64" s="109">
        <v>20000</v>
      </c>
      <c r="E64" s="53">
        <v>10453</v>
      </c>
      <c r="F64" s="111">
        <f t="shared" si="1"/>
        <v>9547</v>
      </c>
      <c r="G64" s="55"/>
      <c r="H64" s="12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x14ac:dyDescent="0.15">
      <c r="A65" s="45"/>
      <c r="B65" s="46"/>
      <c r="C65" s="47" t="s">
        <v>27</v>
      </c>
      <c r="D65" s="109">
        <v>30000</v>
      </c>
      <c r="E65" s="53">
        <v>108430</v>
      </c>
      <c r="F65" s="111">
        <f t="shared" si="1"/>
        <v>-78430</v>
      </c>
      <c r="G65" s="55"/>
      <c r="H65" s="12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x14ac:dyDescent="0.15">
      <c r="A66" s="45"/>
      <c r="B66" s="46"/>
      <c r="C66" s="47" t="s">
        <v>28</v>
      </c>
      <c r="D66" s="109">
        <v>10000</v>
      </c>
      <c r="E66" s="53">
        <v>761</v>
      </c>
      <c r="F66" s="111">
        <f t="shared" si="1"/>
        <v>9239</v>
      </c>
      <c r="G66" s="55"/>
      <c r="H66" s="12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x14ac:dyDescent="0.15">
      <c r="A67" s="45"/>
      <c r="B67" s="46"/>
      <c r="C67" s="47" t="s">
        <v>29</v>
      </c>
      <c r="D67" s="109">
        <v>20000</v>
      </c>
      <c r="E67" s="53">
        <v>18991</v>
      </c>
      <c r="F67" s="111">
        <f t="shared" si="1"/>
        <v>1009</v>
      </c>
      <c r="G67" s="55"/>
      <c r="H67" s="12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x14ac:dyDescent="0.15">
      <c r="A68" s="45"/>
      <c r="B68" s="46"/>
      <c r="C68" s="47" t="s">
        <v>58</v>
      </c>
      <c r="D68" s="109">
        <v>20000</v>
      </c>
      <c r="E68" s="53">
        <v>10000</v>
      </c>
      <c r="F68" s="111">
        <f t="shared" si="1"/>
        <v>10000</v>
      </c>
      <c r="G68" s="55"/>
      <c r="H68" s="12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x14ac:dyDescent="0.15">
      <c r="A69" s="45"/>
      <c r="B69" s="46"/>
      <c r="C69" s="47" t="s">
        <v>59</v>
      </c>
      <c r="D69" s="109">
        <v>0</v>
      </c>
      <c r="E69" s="53">
        <v>8823</v>
      </c>
      <c r="F69" s="111">
        <f t="shared" si="1"/>
        <v>-8823</v>
      </c>
      <c r="G69" s="55"/>
      <c r="H69" s="12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1:36" x14ac:dyDescent="0.15">
      <c r="A70" s="45"/>
      <c r="B70" s="46"/>
      <c r="C70" s="47" t="s">
        <v>60</v>
      </c>
      <c r="D70" s="109">
        <v>30000</v>
      </c>
      <c r="E70" s="53">
        <v>20250</v>
      </c>
      <c r="F70" s="111">
        <f t="shared" si="1"/>
        <v>9750</v>
      </c>
      <c r="G70" s="55"/>
      <c r="H70" s="12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1:36" x14ac:dyDescent="0.15">
      <c r="A71" s="45"/>
      <c r="B71" s="46"/>
      <c r="C71" s="51" t="s">
        <v>61</v>
      </c>
      <c r="D71" s="109"/>
      <c r="E71" s="53"/>
      <c r="F71" s="111"/>
      <c r="G71" s="55"/>
      <c r="H71" s="12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1:36" x14ac:dyDescent="0.15">
      <c r="A72" s="45"/>
      <c r="B72" s="46"/>
      <c r="C72" s="59" t="s">
        <v>62</v>
      </c>
      <c r="D72" s="109">
        <v>300000</v>
      </c>
      <c r="E72" s="53">
        <v>375425</v>
      </c>
      <c r="F72" s="111">
        <f>D72-E72</f>
        <v>-75425</v>
      </c>
      <c r="G72" s="55"/>
      <c r="H72" s="12"/>
    </row>
    <row r="73" spans="1:36" x14ac:dyDescent="0.15">
      <c r="A73" s="45"/>
      <c r="B73" s="46"/>
      <c r="C73" s="59" t="s">
        <v>63</v>
      </c>
      <c r="D73" s="109">
        <v>20000</v>
      </c>
      <c r="E73" s="53">
        <v>28076</v>
      </c>
      <c r="F73" s="111">
        <f>D73-E73</f>
        <v>-8076</v>
      </c>
      <c r="G73" s="55"/>
      <c r="H73" s="12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1:36" x14ac:dyDescent="0.15">
      <c r="A74" s="45"/>
      <c r="B74" s="46"/>
      <c r="C74" s="61" t="s">
        <v>64</v>
      </c>
      <c r="D74" s="109">
        <v>50000</v>
      </c>
      <c r="E74" s="53">
        <v>0</v>
      </c>
      <c r="F74" s="111">
        <f>D74-E74</f>
        <v>50000</v>
      </c>
      <c r="G74" s="55"/>
      <c r="H74" s="1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1:36" x14ac:dyDescent="0.15">
      <c r="A75" s="45"/>
      <c r="B75" s="46"/>
      <c r="C75" s="61" t="s">
        <v>65</v>
      </c>
      <c r="D75" s="109">
        <v>150000</v>
      </c>
      <c r="E75" s="53">
        <v>180650</v>
      </c>
      <c r="F75" s="111">
        <f t="shared" ref="F75:F109" si="2">D75-E75</f>
        <v>-30650</v>
      </c>
      <c r="H75" s="1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1:36" x14ac:dyDescent="0.15">
      <c r="A76" s="45"/>
      <c r="B76" s="46" t="s">
        <v>66</v>
      </c>
      <c r="C76" s="47"/>
      <c r="D76" s="109"/>
      <c r="E76" s="53"/>
      <c r="F76" s="111"/>
      <c r="G76" s="57"/>
      <c r="H76" s="12"/>
      <c r="I76" s="38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1:36" x14ac:dyDescent="0.15">
      <c r="A77" s="45"/>
      <c r="B77" s="46"/>
      <c r="C77" s="47" t="s">
        <v>67</v>
      </c>
      <c r="D77" s="109">
        <v>3500000</v>
      </c>
      <c r="E77" s="53">
        <v>2397827</v>
      </c>
      <c r="F77" s="111">
        <f t="shared" si="2"/>
        <v>1102173</v>
      </c>
      <c r="G77" s="58"/>
      <c r="H77" s="12"/>
      <c r="I77" s="38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1:36" x14ac:dyDescent="0.15">
      <c r="A78" s="45"/>
      <c r="B78" s="46"/>
      <c r="C78" s="47" t="s">
        <v>68</v>
      </c>
      <c r="D78" s="109">
        <v>10000</v>
      </c>
      <c r="E78" s="53">
        <v>26900</v>
      </c>
      <c r="F78" s="111">
        <f t="shared" si="2"/>
        <v>-16900</v>
      </c>
      <c r="G78" s="55"/>
      <c r="H78" s="12"/>
      <c r="I78" s="38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1:36" x14ac:dyDescent="0.15">
      <c r="A79" s="45"/>
      <c r="B79" s="46"/>
      <c r="C79" s="47" t="s">
        <v>69</v>
      </c>
      <c r="D79" s="109">
        <v>450000</v>
      </c>
      <c r="E79" s="53">
        <v>430233</v>
      </c>
      <c r="F79" s="111">
        <f t="shared" si="2"/>
        <v>19767</v>
      </c>
      <c r="G79" s="55"/>
      <c r="H79" s="12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1:36" x14ac:dyDescent="0.15">
      <c r="A80" s="45"/>
      <c r="B80" s="46"/>
      <c r="C80" s="47" t="s">
        <v>70</v>
      </c>
      <c r="D80" s="109">
        <v>20000</v>
      </c>
      <c r="E80" s="53">
        <v>34861</v>
      </c>
      <c r="F80" s="111">
        <f t="shared" si="2"/>
        <v>-14861</v>
      </c>
      <c r="H80" s="12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1:36" x14ac:dyDescent="0.15">
      <c r="A81" s="45"/>
      <c r="B81" s="46"/>
      <c r="C81" s="51" t="s">
        <v>71</v>
      </c>
      <c r="D81" s="109"/>
      <c r="E81" s="53"/>
      <c r="F81" s="111"/>
      <c r="H81" s="12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1:36" x14ac:dyDescent="0.15">
      <c r="A82" s="45"/>
      <c r="B82" s="46"/>
      <c r="C82" s="59" t="s">
        <v>72</v>
      </c>
      <c r="D82" s="109">
        <v>550000</v>
      </c>
      <c r="E82" s="53">
        <v>394013</v>
      </c>
      <c r="F82" s="111">
        <f t="shared" si="2"/>
        <v>155987</v>
      </c>
      <c r="H82" s="12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1:36" x14ac:dyDescent="0.15">
      <c r="A83" s="45"/>
      <c r="B83" s="46"/>
      <c r="C83" s="59" t="s">
        <v>73</v>
      </c>
      <c r="D83" s="109">
        <v>50000</v>
      </c>
      <c r="E83" s="53">
        <v>118339</v>
      </c>
      <c r="F83" s="111">
        <f t="shared" si="2"/>
        <v>-68339</v>
      </c>
      <c r="G83" s="57"/>
      <c r="H83" s="12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1:36" x14ac:dyDescent="0.15">
      <c r="A84" s="45"/>
      <c r="B84" s="46"/>
      <c r="C84" s="59" t="s">
        <v>74</v>
      </c>
      <c r="D84" s="109">
        <v>150000</v>
      </c>
      <c r="E84" s="53">
        <v>0</v>
      </c>
      <c r="F84" s="111">
        <f t="shared" si="2"/>
        <v>150000</v>
      </c>
      <c r="H84" s="12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1:36" x14ac:dyDescent="0.15">
      <c r="A85" s="45"/>
      <c r="B85" s="46"/>
      <c r="C85" s="47" t="s">
        <v>75</v>
      </c>
      <c r="D85" s="109">
        <v>120000</v>
      </c>
      <c r="E85" s="53">
        <v>55435</v>
      </c>
      <c r="F85" s="111">
        <f t="shared" si="2"/>
        <v>64565</v>
      </c>
      <c r="H85" s="12"/>
    </row>
    <row r="86" spans="1:36" x14ac:dyDescent="0.15">
      <c r="A86" s="45"/>
      <c r="B86" s="46"/>
      <c r="C86" s="51" t="s">
        <v>76</v>
      </c>
      <c r="D86" s="109"/>
      <c r="E86" s="53"/>
      <c r="F86" s="111"/>
      <c r="G86" s="57"/>
      <c r="H86" s="12"/>
    </row>
    <row r="87" spans="1:36" x14ac:dyDescent="0.15">
      <c r="A87" s="45"/>
      <c r="B87" s="46"/>
      <c r="C87" s="59" t="s">
        <v>77</v>
      </c>
      <c r="D87" s="109">
        <v>240000</v>
      </c>
      <c r="E87" s="53">
        <v>240000</v>
      </c>
      <c r="F87" s="111">
        <f t="shared" si="2"/>
        <v>0</v>
      </c>
      <c r="G87" s="55"/>
      <c r="H87" s="12"/>
    </row>
    <row r="88" spans="1:36" x14ac:dyDescent="0.15">
      <c r="A88" s="45"/>
      <c r="B88" s="46"/>
      <c r="C88" s="59" t="s">
        <v>78</v>
      </c>
      <c r="D88" s="109">
        <v>0</v>
      </c>
      <c r="E88" s="53">
        <v>0</v>
      </c>
      <c r="F88" s="111">
        <f t="shared" si="2"/>
        <v>0</v>
      </c>
      <c r="G88" s="55"/>
      <c r="H88" s="12"/>
    </row>
    <row r="89" spans="1:36" x14ac:dyDescent="0.15">
      <c r="A89" s="45"/>
      <c r="B89" s="46"/>
      <c r="C89" s="59" t="s">
        <v>79</v>
      </c>
      <c r="D89" s="109">
        <v>180000</v>
      </c>
      <c r="E89" s="53">
        <v>175727</v>
      </c>
      <c r="F89" s="111">
        <f t="shared" si="2"/>
        <v>4273</v>
      </c>
      <c r="H89" s="12"/>
    </row>
    <row r="90" spans="1:36" x14ac:dyDescent="0.15">
      <c r="A90" s="45"/>
      <c r="B90" s="46"/>
      <c r="C90" s="51" t="s">
        <v>80</v>
      </c>
      <c r="D90" s="109"/>
      <c r="E90" s="53"/>
      <c r="F90" s="111"/>
      <c r="G90" s="55"/>
      <c r="H90" s="12"/>
    </row>
    <row r="91" spans="1:36" x14ac:dyDescent="0.15">
      <c r="A91" s="45"/>
      <c r="B91" s="46"/>
      <c r="C91" s="59" t="s">
        <v>81</v>
      </c>
      <c r="D91" s="109">
        <v>10000</v>
      </c>
      <c r="E91" s="53">
        <v>2256</v>
      </c>
      <c r="F91" s="111">
        <f t="shared" si="2"/>
        <v>7744</v>
      </c>
      <c r="G91" s="55"/>
      <c r="H91" s="12"/>
    </row>
    <row r="92" spans="1:36" x14ac:dyDescent="0.15">
      <c r="A92" s="45"/>
      <c r="B92" s="46"/>
      <c r="C92" s="59" t="s">
        <v>82</v>
      </c>
      <c r="D92" s="109">
        <v>200000</v>
      </c>
      <c r="E92" s="53">
        <v>282501</v>
      </c>
      <c r="F92" s="111">
        <f t="shared" si="2"/>
        <v>-82501</v>
      </c>
      <c r="G92" s="55"/>
      <c r="H92" s="12"/>
    </row>
    <row r="93" spans="1:36" x14ac:dyDescent="0.15">
      <c r="A93" s="45"/>
      <c r="B93" s="46"/>
      <c r="C93" s="59" t="s">
        <v>83</v>
      </c>
      <c r="D93" s="109">
        <v>60000</v>
      </c>
      <c r="E93" s="53">
        <v>70495</v>
      </c>
      <c r="F93" s="111">
        <f t="shared" si="2"/>
        <v>-10495</v>
      </c>
      <c r="G93" s="55"/>
      <c r="H93" s="12"/>
    </row>
    <row r="94" spans="1:36" x14ac:dyDescent="0.15">
      <c r="A94" s="45"/>
      <c r="B94" s="46"/>
      <c r="C94" s="59" t="s">
        <v>84</v>
      </c>
      <c r="D94" s="109">
        <v>10000</v>
      </c>
      <c r="E94" s="53">
        <v>0</v>
      </c>
      <c r="F94" s="111">
        <f t="shared" si="2"/>
        <v>10000</v>
      </c>
    </row>
    <row r="95" spans="1:36" x14ac:dyDescent="0.15">
      <c r="A95" s="45"/>
      <c r="B95" s="46"/>
      <c r="C95" s="61" t="s">
        <v>85</v>
      </c>
      <c r="D95" s="109">
        <v>140000</v>
      </c>
      <c r="E95" s="53">
        <v>93376</v>
      </c>
      <c r="F95" s="111">
        <f t="shared" si="2"/>
        <v>46624</v>
      </c>
    </row>
    <row r="96" spans="1:36" x14ac:dyDescent="0.15">
      <c r="A96" s="45"/>
      <c r="B96" s="46"/>
      <c r="C96" s="61" t="s">
        <v>86</v>
      </c>
      <c r="D96" s="109">
        <v>200000</v>
      </c>
      <c r="E96" s="53">
        <v>144240</v>
      </c>
      <c r="F96" s="111">
        <f t="shared" si="2"/>
        <v>55760</v>
      </c>
      <c r="G96" s="55"/>
      <c r="H96" s="12"/>
    </row>
    <row r="97" spans="1:36" x14ac:dyDescent="0.15">
      <c r="A97" s="45"/>
      <c r="B97" s="46"/>
      <c r="C97" s="61" t="s">
        <v>87</v>
      </c>
      <c r="D97" s="109">
        <v>130000</v>
      </c>
      <c r="E97" s="53">
        <v>292820</v>
      </c>
      <c r="F97" s="111">
        <f t="shared" si="2"/>
        <v>-162820</v>
      </c>
      <c r="G97" s="55"/>
      <c r="H97" s="12"/>
    </row>
    <row r="98" spans="1:36" x14ac:dyDescent="0.15">
      <c r="A98" s="45"/>
      <c r="B98" s="46"/>
      <c r="C98" s="61" t="s">
        <v>88</v>
      </c>
      <c r="D98" s="109">
        <v>20000</v>
      </c>
      <c r="E98" s="53">
        <v>10050</v>
      </c>
      <c r="F98" s="111">
        <f t="shared" si="2"/>
        <v>9950</v>
      </c>
      <c r="G98" s="57"/>
      <c r="H98" s="12"/>
    </row>
    <row r="99" spans="1:36" x14ac:dyDescent="0.15">
      <c r="A99" s="45"/>
      <c r="B99" s="46"/>
      <c r="C99" s="61" t="s">
        <v>89</v>
      </c>
      <c r="D99" s="109">
        <v>60000</v>
      </c>
      <c r="E99" s="53">
        <v>631350</v>
      </c>
      <c r="F99" s="111">
        <f t="shared" si="2"/>
        <v>-571350</v>
      </c>
      <c r="G99" s="55"/>
      <c r="H99" s="12"/>
    </row>
    <row r="100" spans="1:36" x14ac:dyDescent="0.15">
      <c r="A100" s="45"/>
      <c r="B100" s="46"/>
      <c r="C100" s="61" t="s">
        <v>90</v>
      </c>
      <c r="D100" s="109">
        <v>100000</v>
      </c>
      <c r="E100" s="53">
        <v>168796</v>
      </c>
      <c r="F100" s="111">
        <f t="shared" si="2"/>
        <v>-68796</v>
      </c>
      <c r="G100" s="55"/>
      <c r="H100" s="12"/>
    </row>
    <row r="101" spans="1:36" x14ac:dyDescent="0.15">
      <c r="A101" s="45"/>
      <c r="B101" s="46"/>
      <c r="C101" s="61" t="s">
        <v>91</v>
      </c>
      <c r="D101" s="109">
        <v>1000000</v>
      </c>
      <c r="E101" s="53">
        <v>1025827</v>
      </c>
      <c r="F101" s="111">
        <f t="shared" si="2"/>
        <v>-25827</v>
      </c>
    </row>
    <row r="102" spans="1:36" x14ac:dyDescent="0.15">
      <c r="A102" s="45"/>
      <c r="B102" s="46"/>
      <c r="C102" s="61" t="s">
        <v>92</v>
      </c>
      <c r="D102" s="109">
        <v>10000</v>
      </c>
      <c r="E102" s="53">
        <v>8650</v>
      </c>
      <c r="F102" s="111">
        <f t="shared" si="2"/>
        <v>1350</v>
      </c>
    </row>
    <row r="103" spans="1:36" x14ac:dyDescent="0.15">
      <c r="A103" s="45"/>
      <c r="B103" s="56" t="s">
        <v>93</v>
      </c>
      <c r="C103" s="47"/>
      <c r="D103" s="109">
        <v>54201</v>
      </c>
      <c r="E103" s="53">
        <v>0</v>
      </c>
      <c r="F103" s="111">
        <f t="shared" si="2"/>
        <v>54201</v>
      </c>
    </row>
    <row r="104" spans="1:36" x14ac:dyDescent="0.15">
      <c r="A104" s="45"/>
      <c r="B104" s="56" t="s">
        <v>94</v>
      </c>
      <c r="C104" s="47"/>
      <c r="D104" s="109"/>
      <c r="E104" s="53"/>
      <c r="F104" s="111"/>
    </row>
    <row r="105" spans="1:36" x14ac:dyDescent="0.15">
      <c r="A105" s="45"/>
      <c r="B105" s="56"/>
      <c r="C105" s="47" t="s">
        <v>95</v>
      </c>
      <c r="D105" s="109">
        <v>100000</v>
      </c>
      <c r="E105" s="53">
        <v>100000</v>
      </c>
      <c r="F105" s="111">
        <f t="shared" si="2"/>
        <v>0</v>
      </c>
      <c r="G105" s="57"/>
      <c r="H105" s="1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spans="1:36" x14ac:dyDescent="0.15">
      <c r="A106" s="45"/>
      <c r="B106" s="46"/>
      <c r="C106" s="47" t="s">
        <v>96</v>
      </c>
      <c r="D106" s="109">
        <v>300000</v>
      </c>
      <c r="E106" s="53">
        <v>364773</v>
      </c>
      <c r="F106" s="111">
        <f t="shared" si="2"/>
        <v>-64773</v>
      </c>
      <c r="G106" s="57"/>
      <c r="H106" s="1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spans="1:36" x14ac:dyDescent="0.15">
      <c r="A107" s="45"/>
      <c r="B107" s="46"/>
      <c r="C107" s="47" t="s">
        <v>97</v>
      </c>
      <c r="D107" s="109">
        <v>100000</v>
      </c>
      <c r="E107" s="53">
        <v>35797</v>
      </c>
      <c r="F107" s="111">
        <f t="shared" si="2"/>
        <v>64203</v>
      </c>
      <c r="G107" s="57"/>
      <c r="H107" s="1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</row>
    <row r="108" spans="1:36" x14ac:dyDescent="0.15">
      <c r="A108" s="45"/>
      <c r="B108" s="46" t="s">
        <v>98</v>
      </c>
      <c r="C108" s="51"/>
      <c r="D108" s="109">
        <v>35400000</v>
      </c>
      <c r="E108" s="53">
        <v>38764048</v>
      </c>
      <c r="F108" s="111">
        <f t="shared" si="2"/>
        <v>-3364048</v>
      </c>
      <c r="G108" s="57"/>
      <c r="H108" s="1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</row>
    <row r="109" spans="1:36" ht="14.25" customHeight="1" x14ac:dyDescent="0.15">
      <c r="A109" s="64"/>
      <c r="B109" s="116" t="s">
        <v>99</v>
      </c>
      <c r="C109" s="117"/>
      <c r="D109" s="118">
        <v>5500000</v>
      </c>
      <c r="E109" s="68">
        <v>5505281</v>
      </c>
      <c r="F109" s="119">
        <f t="shared" si="2"/>
        <v>-5281</v>
      </c>
      <c r="H109" s="12"/>
    </row>
    <row r="110" spans="1:36" ht="17.25" x14ac:dyDescent="0.2">
      <c r="A110" s="70"/>
      <c r="B110" s="71"/>
      <c r="C110" s="72" t="s">
        <v>100</v>
      </c>
      <c r="D110" s="120">
        <f>SUM(D53:D109)</f>
        <v>51304201</v>
      </c>
      <c r="E110" s="74">
        <f>SUM(E53:E109)</f>
        <v>54469834</v>
      </c>
      <c r="F110" s="121">
        <f>SUM(F53:F109)</f>
        <v>-3165633</v>
      </c>
    </row>
    <row r="111" spans="1:36" ht="17.25" x14ac:dyDescent="0.2">
      <c r="A111" s="70"/>
      <c r="B111" s="71"/>
      <c r="C111" s="72" t="s">
        <v>101</v>
      </c>
      <c r="D111" s="120">
        <f>D43-D110</f>
        <v>-1544201</v>
      </c>
      <c r="E111" s="74">
        <f>E43-E110</f>
        <v>71713</v>
      </c>
      <c r="F111" s="121">
        <f>F43+F110</f>
        <v>1615914</v>
      </c>
      <c r="H111" s="12"/>
    </row>
    <row r="112" spans="1:36" ht="23.25" customHeight="1" thickBot="1" x14ac:dyDescent="0.25">
      <c r="A112" s="122"/>
      <c r="B112" s="90"/>
      <c r="C112" s="123" t="s">
        <v>102</v>
      </c>
      <c r="D112" s="124">
        <f>D45-D110</f>
        <v>0</v>
      </c>
      <c r="E112" s="125">
        <f>E45-E110</f>
        <v>1615914</v>
      </c>
      <c r="F112" s="126">
        <f>D112+E112</f>
        <v>1615914</v>
      </c>
    </row>
    <row r="113" spans="3:5" ht="7.5" customHeight="1" x14ac:dyDescent="0.15">
      <c r="E113" s="88"/>
    </row>
    <row r="114" spans="3:5" ht="14.25" customHeight="1" x14ac:dyDescent="0.15">
      <c r="C114" s="127"/>
      <c r="D114" s="128"/>
      <c r="E114" s="102"/>
    </row>
    <row r="115" spans="3:5" ht="5.25" customHeight="1" x14ac:dyDescent="0.15">
      <c r="C115" s="129"/>
      <c r="D115" s="129"/>
      <c r="E115" s="129"/>
    </row>
    <row r="116" spans="3:5" ht="15.75" customHeight="1" x14ac:dyDescent="0.15">
      <c r="C116" s="130"/>
      <c r="D116" s="130"/>
      <c r="E116" s="130"/>
    </row>
    <row r="117" spans="3:5" ht="15.75" customHeight="1" x14ac:dyDescent="0.15">
      <c r="C117" s="131"/>
      <c r="D117" s="128"/>
      <c r="E117" s="130"/>
    </row>
    <row r="118" spans="3:5" ht="9" customHeight="1" x14ac:dyDescent="0.15">
      <c r="C118" s="6"/>
      <c r="D118" s="6"/>
      <c r="E118" s="130"/>
    </row>
    <row r="119" spans="3:5" x14ac:dyDescent="0.15">
      <c r="C119" s="130"/>
      <c r="D119" s="128"/>
      <c r="E119" s="128"/>
    </row>
  </sheetData>
  <mergeCells count="2">
    <mergeCell ref="A1:F1"/>
    <mergeCell ref="A3:D3"/>
  </mergeCells>
  <phoneticPr fontId="3"/>
  <pageMargins left="0.62992125984251968" right="0.15748031496062992" top="0.35433070866141736" bottom="0.23622047244094491" header="1.3385826771653544" footer="0.19685039370078741"/>
  <pageSetup paperSize="9" scale="90" fitToHeight="2" orientation="portrait" horizontalDpi="4294967293" verticalDpi="360" r:id="rId1"/>
  <headerFooter alignWithMargins="0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26年度決算</vt:lpstr>
      <vt:lpstr>'26年度決算'!Print_Area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2015-06-04T05:04:09Z</dcterms:created>
  <dcterms:modified xsi:type="dcterms:W3CDTF">2015-06-04T05:05:26Z</dcterms:modified>
</cp:coreProperties>
</file>