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T:\010-提出書類関連\愛知県提出書類H31.04～\R04.02.25 愛知県提出書類\"/>
    </mc:Choice>
  </mc:AlternateContent>
  <xr:revisionPtr revIDLastSave="0" documentId="13_ncr:1_{496A0EDD-892E-46A8-9872-DC4591DDC98F}" xr6:coauthVersionLast="47" xr6:coauthVersionMax="47" xr10:uidLastSave="{00000000-0000-0000-0000-000000000000}"/>
  <bookViews>
    <workbookView xWindow="-120" yWindow="-120" windowWidth="20730" windowHeight="11160" firstSheet="3" activeTab="4" xr2:uid="{00000000-000D-0000-FFFF-FFFF00000000}"/>
  </bookViews>
  <sheets>
    <sheet name="令和1年度予算案 (2)" sheetId="4" r:id="rId1"/>
    <sheet name="令和２年度予算案" sheetId="1" r:id="rId2"/>
    <sheet name="NPO31年度事業計画 (2)" sheetId="3" r:id="rId3"/>
    <sheet name="NPOR02年度事業計画 (3)" sheetId="5" r:id="rId4"/>
    <sheet name="NPOR04年度事業計画 (4)" sheetId="6" r:id="rId5"/>
    <sheet name="NPOR03年度活動計画 (5)"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71" i="7" l="1"/>
  <c r="U68" i="7"/>
  <c r="M62" i="7"/>
  <c r="M46" i="7"/>
  <c r="Q63" i="7" s="1"/>
  <c r="M39" i="7"/>
  <c r="M27" i="7"/>
  <c r="Q20" i="7"/>
  <c r="Q17" i="7"/>
  <c r="Q14" i="7"/>
  <c r="Q12" i="7"/>
  <c r="Q10" i="7"/>
  <c r="B35" i="1"/>
  <c r="B26" i="1"/>
  <c r="C26" i="1" s="1"/>
  <c r="U21" i="7" l="1"/>
  <c r="Q40" i="7"/>
  <c r="U64" i="7" s="1"/>
  <c r="D60" i="1"/>
  <c r="U65" i="7" l="1"/>
  <c r="U72" i="7" s="1"/>
  <c r="U74" i="7" s="1"/>
  <c r="U76" i="7" s="1"/>
  <c r="C12" i="1"/>
  <c r="C12" i="4"/>
  <c r="C10" i="1" l="1"/>
  <c r="D20" i="1" s="1"/>
  <c r="B34" i="4"/>
  <c r="C35" i="4" s="1"/>
  <c r="D56" i="4" s="1"/>
  <c r="C10" i="4"/>
  <c r="D20" i="4" s="1"/>
  <c r="C36" i="1"/>
  <c r="D57" i="1" s="1"/>
  <c r="D57" i="4" l="1"/>
  <c r="D59" i="4" s="1"/>
</calcChain>
</file>

<file path=xl/sharedStrings.xml><?xml version="1.0" encoding="utf-8"?>
<sst xmlns="http://schemas.openxmlformats.org/spreadsheetml/2006/main" count="374" uniqueCount="220">
  <si>
    <t>科　　目</t>
    <rPh sb="0" eb="1">
      <t>カ</t>
    </rPh>
    <rPh sb="3" eb="4">
      <t>メ</t>
    </rPh>
    <phoneticPr fontId="1"/>
  </si>
  <si>
    <t xml:space="preserve">    ２　事業の実施に関する事項</t>
    <rPh sb="6" eb="8">
      <t>ジギョウ</t>
    </rPh>
    <rPh sb="9" eb="11">
      <t>ジッシ</t>
    </rPh>
    <rPh sb="12" eb="13">
      <t>カン</t>
    </rPh>
    <rPh sb="15" eb="17">
      <t>ジコウ</t>
    </rPh>
    <phoneticPr fontId="1"/>
  </si>
  <si>
    <t>　　　　　</t>
    <phoneticPr fontId="1"/>
  </si>
  <si>
    <t>ラベルの色落ち・容器のへこみ・不揃いな色や形・消費期限の接近等、品質には何の問題も</t>
    <rPh sb="4" eb="6">
      <t>イロオ</t>
    </rPh>
    <rPh sb="8" eb="10">
      <t>ヨウキ</t>
    </rPh>
    <rPh sb="15" eb="17">
      <t>フゾロ</t>
    </rPh>
    <rPh sb="19" eb="20">
      <t>イロ</t>
    </rPh>
    <rPh sb="21" eb="22">
      <t>カタチ</t>
    </rPh>
    <rPh sb="23" eb="25">
      <t>ショウヒ</t>
    </rPh>
    <rPh sb="25" eb="27">
      <t>キゲン</t>
    </rPh>
    <rPh sb="28" eb="30">
      <t>セッキン</t>
    </rPh>
    <rPh sb="30" eb="31">
      <t>ナド</t>
    </rPh>
    <rPh sb="32" eb="34">
      <t>ヒンシツ</t>
    </rPh>
    <rPh sb="36" eb="37">
      <t>ナン</t>
    </rPh>
    <rPh sb="38" eb="40">
      <t>モンダイ</t>
    </rPh>
    <phoneticPr fontId="1"/>
  </si>
  <si>
    <t>ないものの市場性を失った食料品を、企業や家庭から収集し福祉施設や児童養護施設等、</t>
    <rPh sb="5" eb="8">
      <t>シジョウセイ</t>
    </rPh>
    <rPh sb="9" eb="10">
      <t>ウシナ</t>
    </rPh>
    <rPh sb="12" eb="15">
      <t>ショクリョウヒン</t>
    </rPh>
    <rPh sb="17" eb="19">
      <t>キギョウ</t>
    </rPh>
    <rPh sb="20" eb="22">
      <t>カテイ</t>
    </rPh>
    <rPh sb="24" eb="26">
      <t>シュウシュウ</t>
    </rPh>
    <rPh sb="27" eb="29">
      <t>フクシ</t>
    </rPh>
    <rPh sb="29" eb="31">
      <t>シセツ</t>
    </rPh>
    <rPh sb="32" eb="34">
      <t>ジドウ</t>
    </rPh>
    <rPh sb="34" eb="36">
      <t>ヨウゴ</t>
    </rPh>
    <rPh sb="36" eb="38">
      <t>シセツ</t>
    </rPh>
    <rPh sb="38" eb="39">
      <t>ナド</t>
    </rPh>
    <phoneticPr fontId="1"/>
  </si>
  <si>
    <t>毎月１回程度</t>
    <rPh sb="0" eb="2">
      <t>マイツキ</t>
    </rPh>
    <rPh sb="3" eb="4">
      <t>カイ</t>
    </rPh>
    <rPh sb="4" eb="6">
      <t>テイド</t>
    </rPh>
    <phoneticPr fontId="1"/>
  </si>
  <si>
    <t xml:space="preserve">     1, 事業実施の方針</t>
    <rPh sb="8" eb="10">
      <t>ジギョウ</t>
    </rPh>
    <rPh sb="10" eb="12">
      <t>ジッシ</t>
    </rPh>
    <rPh sb="13" eb="15">
      <t>ホウシン</t>
    </rPh>
    <phoneticPr fontId="1"/>
  </si>
  <si>
    <t>及び海外からの留学生に提供する事業を行う。</t>
    <rPh sb="0" eb="1">
      <t>オヨ</t>
    </rPh>
    <rPh sb="2" eb="4">
      <t>カイガイ</t>
    </rPh>
    <rPh sb="7" eb="10">
      <t>リュウガクセイ</t>
    </rPh>
    <rPh sb="11" eb="13">
      <t>テイキョウ</t>
    </rPh>
    <rPh sb="15" eb="17">
      <t>ジギョウ</t>
    </rPh>
    <rPh sb="18" eb="19">
      <t>オコナ</t>
    </rPh>
    <phoneticPr fontId="1"/>
  </si>
  <si>
    <t>活動予算書</t>
    <rPh sb="0" eb="2">
      <t>カツドウ</t>
    </rPh>
    <rPh sb="2" eb="5">
      <t>ヨサンショ</t>
    </rPh>
    <phoneticPr fontId="1"/>
  </si>
  <si>
    <t>Ⅰ 経常収益</t>
    <rPh sb="2" eb="4">
      <t>ケイジョウ</t>
    </rPh>
    <rPh sb="4" eb="6">
      <t>シュウエキ</t>
    </rPh>
    <phoneticPr fontId="1"/>
  </si>
  <si>
    <t>　　　正会員受取入会金</t>
    <rPh sb="3" eb="6">
      <t>セイカイイン</t>
    </rPh>
    <rPh sb="6" eb="8">
      <t>ウケトリ</t>
    </rPh>
    <rPh sb="8" eb="11">
      <t>ニュウカイキン</t>
    </rPh>
    <phoneticPr fontId="1"/>
  </si>
  <si>
    <t>　　　正会員受取会費</t>
    <rPh sb="3" eb="6">
      <t>セイカイイン</t>
    </rPh>
    <rPh sb="6" eb="8">
      <t>ウケトリ</t>
    </rPh>
    <rPh sb="8" eb="10">
      <t>カイヒ</t>
    </rPh>
    <phoneticPr fontId="1"/>
  </si>
  <si>
    <t>　　　賛助会員受取入会費</t>
    <rPh sb="3" eb="5">
      <t>サンジョ</t>
    </rPh>
    <rPh sb="5" eb="7">
      <t>カイイン</t>
    </rPh>
    <rPh sb="7" eb="9">
      <t>ウケトリ</t>
    </rPh>
    <rPh sb="9" eb="11">
      <t>ニュウカイ</t>
    </rPh>
    <rPh sb="11" eb="12">
      <t>ヒ</t>
    </rPh>
    <phoneticPr fontId="1"/>
  </si>
  <si>
    <t>　　　賛助会員受取会費</t>
    <rPh sb="3" eb="5">
      <t>サンジョ</t>
    </rPh>
    <rPh sb="5" eb="7">
      <t>カイイン</t>
    </rPh>
    <rPh sb="7" eb="9">
      <t>ウケトリ</t>
    </rPh>
    <rPh sb="9" eb="11">
      <t>カイヒ</t>
    </rPh>
    <phoneticPr fontId="1"/>
  </si>
  <si>
    <t>　２．受取寄付金</t>
    <rPh sb="3" eb="5">
      <t>ウケトリ</t>
    </rPh>
    <rPh sb="5" eb="8">
      <t>キフキン</t>
    </rPh>
    <phoneticPr fontId="1"/>
  </si>
  <si>
    <t>　　　受取寄付金</t>
    <rPh sb="3" eb="5">
      <t>ウケトリ</t>
    </rPh>
    <rPh sb="5" eb="8">
      <t>キフキン</t>
    </rPh>
    <phoneticPr fontId="1"/>
  </si>
  <si>
    <t>　１.   受取会費</t>
    <rPh sb="6" eb="8">
      <t>ウケトリ</t>
    </rPh>
    <rPh sb="8" eb="10">
      <t>カイヒ</t>
    </rPh>
    <phoneticPr fontId="1"/>
  </si>
  <si>
    <t>　       受取助成金</t>
    <rPh sb="8" eb="10">
      <t>ウケトリ</t>
    </rPh>
    <rPh sb="10" eb="13">
      <t>ジョセイキン</t>
    </rPh>
    <phoneticPr fontId="1"/>
  </si>
  <si>
    <t>　 4.   事業収益</t>
    <rPh sb="7" eb="9">
      <t>ジギョウ</t>
    </rPh>
    <rPh sb="9" eb="11">
      <t>シュウエキ</t>
    </rPh>
    <phoneticPr fontId="1"/>
  </si>
  <si>
    <t xml:space="preserve"> 　5.  その他収益</t>
    <rPh sb="8" eb="9">
      <t>タ</t>
    </rPh>
    <rPh sb="9" eb="11">
      <t>シュウエキ</t>
    </rPh>
    <phoneticPr fontId="1"/>
  </si>
  <si>
    <t>　　　受取利息</t>
    <rPh sb="3" eb="5">
      <t>ウケトリ</t>
    </rPh>
    <rPh sb="5" eb="7">
      <t>リソク</t>
    </rPh>
    <phoneticPr fontId="1"/>
  </si>
  <si>
    <t>　　　雑収益</t>
    <rPh sb="3" eb="4">
      <t>ザツ</t>
    </rPh>
    <rPh sb="4" eb="6">
      <t>シュウエキ</t>
    </rPh>
    <phoneticPr fontId="1"/>
  </si>
  <si>
    <t>Ⅱ 経常費用</t>
    <rPh sb="2" eb="4">
      <t>ケイジョウ</t>
    </rPh>
    <rPh sb="4" eb="6">
      <t>ヒヨウ</t>
    </rPh>
    <phoneticPr fontId="1"/>
  </si>
  <si>
    <t>　　(1) 人件費</t>
    <rPh sb="6" eb="9">
      <t>ジンケンヒ</t>
    </rPh>
    <phoneticPr fontId="1"/>
  </si>
  <si>
    <t>　　　　給料手当</t>
    <rPh sb="4" eb="6">
      <t>キュウリョウ</t>
    </rPh>
    <rPh sb="6" eb="8">
      <t>テアテ</t>
    </rPh>
    <phoneticPr fontId="1"/>
  </si>
  <si>
    <t>　　　　法廷福利費</t>
    <rPh sb="4" eb="6">
      <t>ホウテイ</t>
    </rPh>
    <rPh sb="6" eb="8">
      <t>フクリ</t>
    </rPh>
    <rPh sb="8" eb="9">
      <t>ヒ</t>
    </rPh>
    <phoneticPr fontId="1"/>
  </si>
  <si>
    <t>　　　　人件費計</t>
    <rPh sb="4" eb="7">
      <t>ジンケンヒ</t>
    </rPh>
    <rPh sb="7" eb="8">
      <t>ケイ</t>
    </rPh>
    <phoneticPr fontId="1"/>
  </si>
  <si>
    <t>　　(2) その他経費</t>
    <rPh sb="8" eb="9">
      <t>タ</t>
    </rPh>
    <rPh sb="9" eb="11">
      <t>ケイヒ</t>
    </rPh>
    <phoneticPr fontId="1"/>
  </si>
  <si>
    <t>　      　諸謝金</t>
    <rPh sb="8" eb="11">
      <t>ショシャキン</t>
    </rPh>
    <phoneticPr fontId="1"/>
  </si>
  <si>
    <t>　　      印刷製本費</t>
    <rPh sb="8" eb="10">
      <t>インサツ</t>
    </rPh>
    <rPh sb="10" eb="12">
      <t>セイホン</t>
    </rPh>
    <rPh sb="12" eb="13">
      <t>ヒ</t>
    </rPh>
    <phoneticPr fontId="1"/>
  </si>
  <si>
    <t>　　      会議費</t>
    <rPh sb="8" eb="11">
      <t>カイギヒ</t>
    </rPh>
    <phoneticPr fontId="1"/>
  </si>
  <si>
    <t>　　      旅費交通費</t>
    <rPh sb="8" eb="10">
      <t>リョヒ</t>
    </rPh>
    <rPh sb="10" eb="13">
      <t>コウツウヒ</t>
    </rPh>
    <phoneticPr fontId="1"/>
  </si>
  <si>
    <t>　　      通信運搬費</t>
    <rPh sb="8" eb="10">
      <t>ツウシン</t>
    </rPh>
    <rPh sb="10" eb="12">
      <t>ウンパン</t>
    </rPh>
    <rPh sb="12" eb="13">
      <t>ヒ</t>
    </rPh>
    <phoneticPr fontId="1"/>
  </si>
  <si>
    <t>　　      賃借料</t>
    <rPh sb="8" eb="11">
      <t>チンシャクリョウ</t>
    </rPh>
    <phoneticPr fontId="1"/>
  </si>
  <si>
    <t>　　　  その他経費計</t>
    <rPh sb="7" eb="8">
      <t>タ</t>
    </rPh>
    <rPh sb="8" eb="10">
      <t>ケイヒ</t>
    </rPh>
    <rPh sb="10" eb="11">
      <t>ケイ</t>
    </rPh>
    <phoneticPr fontId="1"/>
  </si>
  <si>
    <t>　　　事業費計</t>
    <rPh sb="3" eb="5">
      <t>ジギョウ</t>
    </rPh>
    <rPh sb="5" eb="6">
      <t>ヒ</t>
    </rPh>
    <rPh sb="6" eb="7">
      <t>ケイ</t>
    </rPh>
    <phoneticPr fontId="1"/>
  </si>
  <si>
    <t>　１. 事業費</t>
    <rPh sb="4" eb="7">
      <t>ジギョウヒ</t>
    </rPh>
    <phoneticPr fontId="1"/>
  </si>
  <si>
    <t xml:space="preserve">   ２. 管理費</t>
    <rPh sb="6" eb="9">
      <t>カンリヒ</t>
    </rPh>
    <phoneticPr fontId="1"/>
  </si>
  <si>
    <t>　　(1)人件費</t>
    <rPh sb="5" eb="8">
      <t>ジンケンヒ</t>
    </rPh>
    <phoneticPr fontId="1"/>
  </si>
  <si>
    <t>　　　 役員報酬</t>
    <rPh sb="4" eb="6">
      <t>ヤクイン</t>
    </rPh>
    <rPh sb="6" eb="8">
      <t>ホウシュウ</t>
    </rPh>
    <phoneticPr fontId="1"/>
  </si>
  <si>
    <t>　　　 給料手当</t>
    <rPh sb="4" eb="6">
      <t>キュウリョウ</t>
    </rPh>
    <rPh sb="6" eb="8">
      <t>テアテ</t>
    </rPh>
    <phoneticPr fontId="1"/>
  </si>
  <si>
    <t>　　　 法廷福利費</t>
    <rPh sb="4" eb="6">
      <t>ホウテイ</t>
    </rPh>
    <rPh sb="6" eb="8">
      <t>フクリ</t>
    </rPh>
    <rPh sb="8" eb="9">
      <t>ヒ</t>
    </rPh>
    <phoneticPr fontId="1"/>
  </si>
  <si>
    <t>　　　 人件費計</t>
    <rPh sb="4" eb="7">
      <t>ジンケンヒ</t>
    </rPh>
    <rPh sb="7" eb="8">
      <t>ケイ</t>
    </rPh>
    <phoneticPr fontId="1"/>
  </si>
  <si>
    <t xml:space="preserve">       (2)その他経費</t>
    <rPh sb="12" eb="13">
      <t>タ</t>
    </rPh>
    <rPh sb="13" eb="15">
      <t>ケイヒ</t>
    </rPh>
    <phoneticPr fontId="1"/>
  </si>
  <si>
    <t>　　　  消耗品費</t>
    <rPh sb="5" eb="8">
      <t>ショウモウヒン</t>
    </rPh>
    <rPh sb="8" eb="9">
      <t>ヒ</t>
    </rPh>
    <phoneticPr fontId="1"/>
  </si>
  <si>
    <t>　　　  水道光熱費</t>
    <rPh sb="5" eb="7">
      <t>スイドウ</t>
    </rPh>
    <rPh sb="7" eb="10">
      <t>コウネツヒ</t>
    </rPh>
    <phoneticPr fontId="1"/>
  </si>
  <si>
    <t>　　　  保険料</t>
    <rPh sb="5" eb="8">
      <t>ホケンリョウ</t>
    </rPh>
    <phoneticPr fontId="1"/>
  </si>
  <si>
    <t>　　　  租税公課</t>
    <rPh sb="5" eb="7">
      <t>ソゼイ</t>
    </rPh>
    <rPh sb="7" eb="9">
      <t>コウカ</t>
    </rPh>
    <phoneticPr fontId="1"/>
  </si>
  <si>
    <t>　　　  雑費</t>
    <rPh sb="5" eb="7">
      <t>ザッピ</t>
    </rPh>
    <phoneticPr fontId="1"/>
  </si>
  <si>
    <t>　　　  その他経費計</t>
    <rPh sb="7" eb="8">
      <t>タ</t>
    </rPh>
    <rPh sb="8" eb="10">
      <t>ケイヒ</t>
    </rPh>
    <rPh sb="10" eb="11">
      <t>ケイ</t>
    </rPh>
    <phoneticPr fontId="1"/>
  </si>
  <si>
    <t>　経常費用計</t>
    <rPh sb="1" eb="3">
      <t>ケイジョウ</t>
    </rPh>
    <rPh sb="3" eb="5">
      <t>ヒヨウ</t>
    </rPh>
    <rPh sb="5" eb="6">
      <t>ケイ</t>
    </rPh>
    <phoneticPr fontId="1"/>
  </si>
  <si>
    <t>　 3．受取助成金等</t>
    <rPh sb="4" eb="6">
      <t>ウケトリ</t>
    </rPh>
    <rPh sb="6" eb="9">
      <t>ジョセイキン</t>
    </rPh>
    <rPh sb="9" eb="10">
      <t>ナド</t>
    </rPh>
    <phoneticPr fontId="1"/>
  </si>
  <si>
    <t>　　管理費計</t>
    <rPh sb="2" eb="5">
      <t>カンリヒ</t>
    </rPh>
    <rPh sb="5" eb="6">
      <t>ケイ</t>
    </rPh>
    <phoneticPr fontId="1"/>
  </si>
  <si>
    <t>　　　　　　経常収益計</t>
    <rPh sb="6" eb="8">
      <t>ケイジョウ</t>
    </rPh>
    <rPh sb="8" eb="10">
      <t>シュウエキ</t>
    </rPh>
    <rPh sb="10" eb="11">
      <t>ケイ</t>
    </rPh>
    <phoneticPr fontId="1"/>
  </si>
  <si>
    <t xml:space="preserve">          食品の配布事業収益</t>
    <rPh sb="10" eb="12">
      <t>ショクヒン</t>
    </rPh>
    <rPh sb="13" eb="15">
      <t>ハイフ</t>
    </rPh>
    <rPh sb="15" eb="17">
      <t>ジギョウ</t>
    </rPh>
    <rPh sb="17" eb="19">
      <t>シュウエキ</t>
    </rPh>
    <phoneticPr fontId="1"/>
  </si>
  <si>
    <t>　　　　　　　　　金額　　　　　　（単位円）</t>
    <rPh sb="9" eb="11">
      <t>キンガク</t>
    </rPh>
    <rPh sb="18" eb="20">
      <t>タンイ</t>
    </rPh>
    <rPh sb="20" eb="21">
      <t>エン</t>
    </rPh>
    <phoneticPr fontId="1"/>
  </si>
  <si>
    <t>平成３１年度　事業計画書</t>
    <rPh sb="0" eb="2">
      <t>ヘイセイ</t>
    </rPh>
    <rPh sb="4" eb="6">
      <t>ネンド</t>
    </rPh>
    <rPh sb="6" eb="8">
      <t>ヘイネンド</t>
    </rPh>
    <rPh sb="7" eb="9">
      <t>ジギョウ</t>
    </rPh>
    <rPh sb="9" eb="12">
      <t>ケイカクショ</t>
    </rPh>
    <phoneticPr fontId="1"/>
  </si>
  <si>
    <t>「特定非営利活動法人　フードバンク愛知」</t>
    <rPh sb="1" eb="3">
      <t>トクテイ</t>
    </rPh>
    <rPh sb="3" eb="4">
      <t>ヒ</t>
    </rPh>
    <rPh sb="4" eb="6">
      <t>エイリ</t>
    </rPh>
    <rPh sb="6" eb="8">
      <t>カツドウ</t>
    </rPh>
    <rPh sb="8" eb="10">
      <t>ホウジン</t>
    </rPh>
    <rPh sb="17" eb="19">
      <t>アイチ</t>
    </rPh>
    <phoneticPr fontId="1"/>
  </si>
  <si>
    <t>食品の配布事業を実施する。　</t>
    <rPh sb="0" eb="2">
      <t>ショクヒン</t>
    </rPh>
    <rPh sb="3" eb="5">
      <t>ハイフ</t>
    </rPh>
    <rPh sb="5" eb="7">
      <t>ジギョウ</t>
    </rPh>
    <rPh sb="8" eb="10">
      <t>ジッシ</t>
    </rPh>
    <phoneticPr fontId="1"/>
  </si>
  <si>
    <t>具体的には、本法人の定款第5条第1項の特定非営利活動に係わる事業として、支援者から受けた</t>
    <rPh sb="0" eb="3">
      <t>グタイテキ</t>
    </rPh>
    <rPh sb="6" eb="7">
      <t>ホン</t>
    </rPh>
    <rPh sb="7" eb="9">
      <t>ホウジン</t>
    </rPh>
    <rPh sb="10" eb="12">
      <t>テイカン</t>
    </rPh>
    <rPh sb="12" eb="13">
      <t>ダイ</t>
    </rPh>
    <rPh sb="14" eb="15">
      <t>ジョウ</t>
    </rPh>
    <rPh sb="15" eb="16">
      <t>ダイ</t>
    </rPh>
    <rPh sb="17" eb="18">
      <t>コウ</t>
    </rPh>
    <rPh sb="19" eb="21">
      <t>トクテイ</t>
    </rPh>
    <rPh sb="21" eb="22">
      <t>ヒ</t>
    </rPh>
    <rPh sb="22" eb="24">
      <t>エイリ</t>
    </rPh>
    <rPh sb="24" eb="26">
      <t>カツドウ</t>
    </rPh>
    <rPh sb="27" eb="28">
      <t>カカ</t>
    </rPh>
    <rPh sb="30" eb="32">
      <t>ジギョウ</t>
    </rPh>
    <rPh sb="36" eb="39">
      <t>シエンシャ</t>
    </rPh>
    <rPh sb="41" eb="42">
      <t>ウ</t>
    </rPh>
    <phoneticPr fontId="1"/>
  </si>
  <si>
    <t>（１）特定非営利活動に係る事業</t>
    <rPh sb="3" eb="5">
      <t>トクテイ</t>
    </rPh>
    <rPh sb="5" eb="6">
      <t>ヒ</t>
    </rPh>
    <rPh sb="6" eb="8">
      <t>エイリ</t>
    </rPh>
    <rPh sb="8" eb="10">
      <t>カツドウ</t>
    </rPh>
    <rPh sb="11" eb="12">
      <t>カカ</t>
    </rPh>
    <rPh sb="13" eb="15">
      <t>ジギョウ</t>
    </rPh>
    <phoneticPr fontId="1"/>
  </si>
  <si>
    <t xml:space="preserve">           受取寄付金</t>
    <rPh sb="11" eb="13">
      <t>ウケトリ</t>
    </rPh>
    <rPh sb="13" eb="16">
      <t>キフキン</t>
    </rPh>
    <phoneticPr fontId="1"/>
  </si>
  <si>
    <t>１０，０００円</t>
    <rPh sb="6" eb="7">
      <t>エン</t>
    </rPh>
    <phoneticPr fontId="1"/>
  </si>
  <si>
    <t>５０，０００円</t>
    <rPh sb="6" eb="7">
      <t>エン</t>
    </rPh>
    <phoneticPr fontId="1"/>
  </si>
  <si>
    <t>（内訳）</t>
    <rPh sb="1" eb="3">
      <t>ウチワケ</t>
    </rPh>
    <phoneticPr fontId="1"/>
  </si>
  <si>
    <t>２００，０００円</t>
    <rPh sb="7" eb="8">
      <t>エン</t>
    </rPh>
    <phoneticPr fontId="1"/>
  </si>
  <si>
    <t>２０，０００円</t>
    <rPh sb="6" eb="7">
      <t>エン</t>
    </rPh>
    <phoneticPr fontId="1"/>
  </si>
  <si>
    <t>　　　　　  会議費</t>
    <rPh sb="7" eb="10">
      <t>カイギヒ</t>
    </rPh>
    <phoneticPr fontId="1"/>
  </si>
  <si>
    <t xml:space="preserve">   会議費</t>
    <rPh sb="3" eb="6">
      <t>カイギヒ</t>
    </rPh>
    <phoneticPr fontId="1"/>
  </si>
  <si>
    <t xml:space="preserve">  （ア）　　事業内容</t>
    <rPh sb="7" eb="9">
      <t>ジギョウ</t>
    </rPh>
    <rPh sb="9" eb="11">
      <t>ナイヨウ</t>
    </rPh>
    <phoneticPr fontId="1"/>
  </si>
  <si>
    <t xml:space="preserve">  （イ）　　実施予定日</t>
    <rPh sb="7" eb="9">
      <t>ジッシ</t>
    </rPh>
    <rPh sb="9" eb="12">
      <t>ヨテイビ</t>
    </rPh>
    <phoneticPr fontId="1"/>
  </si>
  <si>
    <t xml:space="preserve">  （ウ）　　実施予定場所</t>
    <rPh sb="7" eb="9">
      <t>ジッシ</t>
    </rPh>
    <rPh sb="9" eb="11">
      <t>ヨテイ</t>
    </rPh>
    <rPh sb="11" eb="13">
      <t>バショ</t>
    </rPh>
    <phoneticPr fontId="1"/>
  </si>
  <si>
    <t xml:space="preserve">  （エ）　　従事者の予定人数</t>
    <rPh sb="7" eb="10">
      <t>ジュウジシャ</t>
    </rPh>
    <rPh sb="11" eb="13">
      <t>ヨテイ</t>
    </rPh>
    <rPh sb="13" eb="15">
      <t>ニンズウ</t>
    </rPh>
    <phoneticPr fontId="1"/>
  </si>
  <si>
    <t xml:space="preserve">  （オ）　　収入見込み額</t>
    <rPh sb="7" eb="9">
      <t>シュウニュウ</t>
    </rPh>
    <rPh sb="9" eb="11">
      <t>ミコ</t>
    </rPh>
    <rPh sb="12" eb="13">
      <t>ガク</t>
    </rPh>
    <phoneticPr fontId="1"/>
  </si>
  <si>
    <t xml:space="preserve"> ５名</t>
    <rPh sb="2" eb="3">
      <t>メイ</t>
    </rPh>
    <phoneticPr fontId="1"/>
  </si>
  <si>
    <t xml:space="preserve"> （カ）　　費用見込額</t>
    <rPh sb="6" eb="8">
      <t>ヒヨウ</t>
    </rPh>
    <rPh sb="8" eb="10">
      <t>ミコミ</t>
    </rPh>
    <rPh sb="10" eb="11">
      <t>ガク</t>
    </rPh>
    <phoneticPr fontId="1"/>
  </si>
  <si>
    <t xml:space="preserve">  ５名</t>
    <rPh sb="3" eb="4">
      <t>メイ</t>
    </rPh>
    <phoneticPr fontId="1"/>
  </si>
  <si>
    <t xml:space="preserve">  （カ）　　費用見込額</t>
    <rPh sb="7" eb="9">
      <t>ヒヨウ</t>
    </rPh>
    <rPh sb="9" eb="11">
      <t>ミコミ</t>
    </rPh>
    <rPh sb="11" eb="12">
      <t>ガク</t>
    </rPh>
    <phoneticPr fontId="1"/>
  </si>
  <si>
    <t>支援者からの食品の収集及び外国人留学生、貧困者、高齢者、幼児、災害の被害者、</t>
    <rPh sb="0" eb="3">
      <t>シエンシャ</t>
    </rPh>
    <rPh sb="6" eb="8">
      <t>ショクヒン</t>
    </rPh>
    <rPh sb="9" eb="11">
      <t>シュウシュウ</t>
    </rPh>
    <rPh sb="11" eb="12">
      <t>オヨ</t>
    </rPh>
    <rPh sb="13" eb="15">
      <t>ガイコク</t>
    </rPh>
    <rPh sb="15" eb="16">
      <t>ジン</t>
    </rPh>
    <rPh sb="16" eb="19">
      <t>リュウガクセイ</t>
    </rPh>
    <rPh sb="20" eb="23">
      <t>ヒンコンシャ</t>
    </rPh>
    <rPh sb="24" eb="27">
      <t>コウレイシャ</t>
    </rPh>
    <rPh sb="28" eb="30">
      <t>ヨウジ</t>
    </rPh>
    <rPh sb="31" eb="33">
      <t>サイガイ</t>
    </rPh>
    <rPh sb="34" eb="37">
      <t>ヒガイシャ</t>
    </rPh>
    <phoneticPr fontId="1"/>
  </si>
  <si>
    <t>及びその困窮する実態に陥るおそれのある人々に対しての食品の配布事業を行う。</t>
    <rPh sb="0" eb="1">
      <t>オヨ</t>
    </rPh>
    <rPh sb="4" eb="6">
      <t>コンキュウ</t>
    </rPh>
    <rPh sb="8" eb="10">
      <t>ジッタイ</t>
    </rPh>
    <rPh sb="11" eb="12">
      <t>オチイ</t>
    </rPh>
    <rPh sb="19" eb="21">
      <t>ヒトビト</t>
    </rPh>
    <rPh sb="22" eb="23">
      <t>タイ</t>
    </rPh>
    <rPh sb="26" eb="28">
      <t>ショクヒン</t>
    </rPh>
    <rPh sb="29" eb="31">
      <t>ハイフ</t>
    </rPh>
    <rPh sb="31" eb="33">
      <t>ジギョウ</t>
    </rPh>
    <rPh sb="34" eb="35">
      <t>オコナ</t>
    </rPh>
    <phoneticPr fontId="1"/>
  </si>
  <si>
    <t>関する事業を行い、これらをもって社会全体の利益の増進に寄与することを目的とする。</t>
    <rPh sb="0" eb="1">
      <t>カン</t>
    </rPh>
    <rPh sb="3" eb="5">
      <t>ジギョウ</t>
    </rPh>
    <rPh sb="6" eb="7">
      <t>オコナ</t>
    </rPh>
    <rPh sb="16" eb="18">
      <t>シャカイ</t>
    </rPh>
    <rPh sb="18" eb="20">
      <t>ゼンタイ</t>
    </rPh>
    <rPh sb="21" eb="23">
      <t>リエキ</t>
    </rPh>
    <rPh sb="24" eb="26">
      <t>ゾウシン</t>
    </rPh>
    <rPh sb="27" eb="29">
      <t>キヨ</t>
    </rPh>
    <rPh sb="34" eb="36">
      <t>モクテキ</t>
    </rPh>
    <phoneticPr fontId="1"/>
  </si>
  <si>
    <t>陥るおそれのある人々、並びに外国人留学生で生活に困窮する人々に対して食品の提供及び生活支援に</t>
    <rPh sb="0" eb="1">
      <t>オチイ</t>
    </rPh>
    <rPh sb="8" eb="10">
      <t>ヒトビト</t>
    </rPh>
    <rPh sb="11" eb="12">
      <t>ナラ</t>
    </rPh>
    <rPh sb="14" eb="16">
      <t>ガイコク</t>
    </rPh>
    <rPh sb="16" eb="17">
      <t>ジン</t>
    </rPh>
    <rPh sb="17" eb="20">
      <t>リュウガクセイ</t>
    </rPh>
    <rPh sb="21" eb="23">
      <t>セイカツ</t>
    </rPh>
    <rPh sb="24" eb="26">
      <t>コンキュウ</t>
    </rPh>
    <rPh sb="28" eb="30">
      <t>ヒトビト</t>
    </rPh>
    <rPh sb="31" eb="32">
      <t>タイ</t>
    </rPh>
    <rPh sb="34" eb="36">
      <t>ショクヒン</t>
    </rPh>
    <rPh sb="37" eb="39">
      <t>テイキョウ</t>
    </rPh>
    <rPh sb="39" eb="40">
      <t>オヨ</t>
    </rPh>
    <rPh sb="41" eb="43">
      <t>セイカツ</t>
    </rPh>
    <rPh sb="43" eb="45">
      <t>シエン</t>
    </rPh>
    <phoneticPr fontId="1"/>
  </si>
  <si>
    <t>特定非営利法人フードバンク愛知は、貧困者、高齢者、幼児、災害の被害者、及びその困窮する実態に</t>
    <rPh sb="0" eb="2">
      <t>トクテイ</t>
    </rPh>
    <rPh sb="2" eb="3">
      <t>ヒ</t>
    </rPh>
    <rPh sb="3" eb="5">
      <t>エイリ</t>
    </rPh>
    <rPh sb="5" eb="7">
      <t>ホウジン</t>
    </rPh>
    <rPh sb="13" eb="15">
      <t>アイチ</t>
    </rPh>
    <rPh sb="17" eb="20">
      <t>ヒンコンシャ</t>
    </rPh>
    <rPh sb="21" eb="24">
      <t>コウレイシャ</t>
    </rPh>
    <rPh sb="25" eb="27">
      <t>ヨウジ</t>
    </rPh>
    <rPh sb="28" eb="30">
      <t>サイガイ</t>
    </rPh>
    <rPh sb="31" eb="34">
      <t>ヒガイシャ</t>
    </rPh>
    <rPh sb="35" eb="36">
      <t>オヨ</t>
    </rPh>
    <rPh sb="39" eb="41">
      <t>コンキュウ</t>
    </rPh>
    <rPh sb="43" eb="45">
      <t>ジッタイ</t>
    </rPh>
    <phoneticPr fontId="1"/>
  </si>
  <si>
    <t>日本語学校を中心に海外留学生に配布を行います。</t>
    <rPh sb="0" eb="3">
      <t>ニホンゴ</t>
    </rPh>
    <rPh sb="3" eb="5">
      <t>ガッコウ</t>
    </rPh>
    <rPh sb="6" eb="8">
      <t>チュウシン</t>
    </rPh>
    <rPh sb="9" eb="11">
      <t>カイガイ</t>
    </rPh>
    <rPh sb="11" eb="14">
      <t>リュウガクセイ</t>
    </rPh>
    <rPh sb="15" eb="17">
      <t>ハイフ</t>
    </rPh>
    <rPh sb="18" eb="19">
      <t>オコナ</t>
    </rPh>
    <phoneticPr fontId="1"/>
  </si>
  <si>
    <t>NPOセカンドハーベスト名古屋、その他：　食品の提供を受けます</t>
    <rPh sb="12" eb="15">
      <t>ナゴヤ</t>
    </rPh>
    <rPh sb="18" eb="19">
      <t>タ</t>
    </rPh>
    <rPh sb="21" eb="23">
      <t>ショクヒン</t>
    </rPh>
    <rPh sb="24" eb="26">
      <t>テイキョウ</t>
    </rPh>
    <rPh sb="27" eb="28">
      <t>ウ</t>
    </rPh>
    <phoneticPr fontId="1"/>
  </si>
  <si>
    <t>　　　　　　　　　金額　　　　　　</t>
    <rPh sb="9" eb="11">
      <t>キンガク</t>
    </rPh>
    <phoneticPr fontId="1"/>
  </si>
  <si>
    <t>　　　当期正味財産増減額</t>
    <rPh sb="3" eb="5">
      <t>トウキ</t>
    </rPh>
    <rPh sb="5" eb="7">
      <t>ショウミ</t>
    </rPh>
    <rPh sb="7" eb="9">
      <t>ザイサン</t>
    </rPh>
    <rPh sb="9" eb="12">
      <t>ゾウゲンガク</t>
    </rPh>
    <phoneticPr fontId="1"/>
  </si>
  <si>
    <t>　　　次期繰越正味財産額</t>
    <rPh sb="3" eb="5">
      <t>ジキ</t>
    </rPh>
    <rPh sb="5" eb="7">
      <t>クリコシ</t>
    </rPh>
    <rPh sb="7" eb="9">
      <t>ショウミ</t>
    </rPh>
    <rPh sb="9" eb="11">
      <t>ザイサン</t>
    </rPh>
    <rPh sb="11" eb="12">
      <t>ガク</t>
    </rPh>
    <phoneticPr fontId="1"/>
  </si>
  <si>
    <t>　　　設立正味財産額</t>
    <rPh sb="3" eb="5">
      <t>セツリツ</t>
    </rPh>
    <rPh sb="5" eb="7">
      <t>ショウミ</t>
    </rPh>
    <rPh sb="7" eb="9">
      <t>ザイサン</t>
    </rPh>
    <rPh sb="9" eb="10">
      <t>ガク</t>
    </rPh>
    <phoneticPr fontId="1"/>
  </si>
  <si>
    <t>　　　前期正味財産額</t>
    <rPh sb="3" eb="5">
      <t>ゼンキ</t>
    </rPh>
    <rPh sb="5" eb="7">
      <t>ショウミ</t>
    </rPh>
    <rPh sb="7" eb="9">
      <t>ザイサン</t>
    </rPh>
    <rPh sb="9" eb="10">
      <t>ガク</t>
    </rPh>
    <phoneticPr fontId="1"/>
  </si>
  <si>
    <t>２００，０００円</t>
    <rPh sb="7" eb="8">
      <t>エン</t>
    </rPh>
    <phoneticPr fontId="1"/>
  </si>
  <si>
    <t>０円</t>
    <rPh sb="1" eb="2">
      <t>エン</t>
    </rPh>
    <phoneticPr fontId="1"/>
  </si>
  <si>
    <t>１２０，０００円</t>
    <rPh sb="7" eb="8">
      <t>エン</t>
    </rPh>
    <phoneticPr fontId="1"/>
  </si>
  <si>
    <t>３０，０００円</t>
    <rPh sb="6" eb="7">
      <t>エン</t>
    </rPh>
    <phoneticPr fontId="1"/>
  </si>
  <si>
    <t>２５，０００円</t>
    <rPh sb="6" eb="7">
      <t>エン</t>
    </rPh>
    <phoneticPr fontId="1"/>
  </si>
  <si>
    <t>３８０，０００円</t>
    <rPh sb="7" eb="8">
      <t>エン</t>
    </rPh>
    <phoneticPr fontId="1"/>
  </si>
  <si>
    <t>７００，０００円</t>
    <rPh sb="7" eb="8">
      <t>エン</t>
    </rPh>
    <phoneticPr fontId="1"/>
  </si>
  <si>
    <t>　９５，０００円</t>
    <rPh sb="7" eb="8">
      <t>エン</t>
    </rPh>
    <phoneticPr fontId="1"/>
  </si>
  <si>
    <t>（単位円）</t>
    <phoneticPr fontId="1"/>
  </si>
  <si>
    <t>法人名:特定非営利活動法人フードバンク愛知</t>
    <rPh sb="0" eb="2">
      <t>ホウジン</t>
    </rPh>
    <rPh sb="2" eb="3">
      <t>メイ</t>
    </rPh>
    <rPh sb="4" eb="6">
      <t>トクテイ</t>
    </rPh>
    <rPh sb="6" eb="9">
      <t>ヒエイリ</t>
    </rPh>
    <rPh sb="9" eb="11">
      <t>カツドウ</t>
    </rPh>
    <rPh sb="11" eb="13">
      <t>ホウジン</t>
    </rPh>
    <rPh sb="19" eb="21">
      <t>アイチ</t>
    </rPh>
    <phoneticPr fontId="1"/>
  </si>
  <si>
    <t>成立の日(令和　1年　7月　1日を想定)から　令和　1年12月31日まで</t>
    <rPh sb="0" eb="2">
      <t>セイリツ</t>
    </rPh>
    <rPh sb="3" eb="4">
      <t>ヒ</t>
    </rPh>
    <rPh sb="5" eb="7">
      <t>レイワ</t>
    </rPh>
    <rPh sb="9" eb="10">
      <t>ネン</t>
    </rPh>
    <rPh sb="12" eb="13">
      <t>ガツ</t>
    </rPh>
    <rPh sb="15" eb="16">
      <t>ニチ</t>
    </rPh>
    <rPh sb="17" eb="19">
      <t>ソウテイ</t>
    </rPh>
    <phoneticPr fontId="1"/>
  </si>
  <si>
    <t>令和 ２年　1月　1日　から令和　２年　12　月　31　日まで</t>
    <rPh sb="0" eb="2">
      <t>レイワ</t>
    </rPh>
    <rPh sb="4" eb="5">
      <t>ネン</t>
    </rPh>
    <rPh sb="7" eb="8">
      <t>ガツ</t>
    </rPh>
    <rPh sb="10" eb="11">
      <t>ニチ</t>
    </rPh>
    <rPh sb="14" eb="16">
      <t>レイワ</t>
    </rPh>
    <rPh sb="18" eb="19">
      <t>ネン</t>
    </rPh>
    <rPh sb="23" eb="24">
      <t>ガツ</t>
    </rPh>
    <rPh sb="28" eb="29">
      <t>ニチ</t>
    </rPh>
    <phoneticPr fontId="1"/>
  </si>
  <si>
    <t>　　　　　賃借料</t>
    <rPh sb="5" eb="7">
      <t>チンシャク</t>
    </rPh>
    <rPh sb="7" eb="8">
      <t>リョウ</t>
    </rPh>
    <phoneticPr fontId="1"/>
  </si>
  <si>
    <t>　人件費</t>
    <rPh sb="1" eb="4">
      <t>ジンケンヒ</t>
    </rPh>
    <phoneticPr fontId="1"/>
  </si>
  <si>
    <t>１，２００，０００円</t>
    <rPh sb="9" eb="10">
      <t>エン</t>
    </rPh>
    <phoneticPr fontId="1"/>
  </si>
  <si>
    <t>１，０００，０００円</t>
    <rPh sb="9" eb="10">
      <t>エン</t>
    </rPh>
    <phoneticPr fontId="1"/>
  </si>
  <si>
    <t>５００，０００円</t>
    <rPh sb="7" eb="8">
      <t>エン</t>
    </rPh>
    <phoneticPr fontId="1"/>
  </si>
  <si>
    <t>　　　助成金</t>
    <rPh sb="3" eb="5">
      <t>ジョセイ</t>
    </rPh>
    <rPh sb="5" eb="6">
      <t>キン</t>
    </rPh>
    <phoneticPr fontId="1"/>
  </si>
  <si>
    <t>　　　その他雑費</t>
    <rPh sb="5" eb="6">
      <t>タ</t>
    </rPh>
    <rPh sb="6" eb="8">
      <t>ザッピ</t>
    </rPh>
    <phoneticPr fontId="1"/>
  </si>
  <si>
    <t>３２０，０００円</t>
    <rPh sb="7" eb="8">
      <t>エン</t>
    </rPh>
    <phoneticPr fontId="1"/>
  </si>
  <si>
    <t>　　　　法定福利費</t>
    <rPh sb="4" eb="6">
      <t>ホウテイ</t>
    </rPh>
    <rPh sb="6" eb="8">
      <t>フクリ</t>
    </rPh>
    <rPh sb="8" eb="9">
      <t>ヒ</t>
    </rPh>
    <phoneticPr fontId="1"/>
  </si>
  <si>
    <t>　      　器具備品費</t>
    <rPh sb="8" eb="10">
      <t>キグ</t>
    </rPh>
    <rPh sb="10" eb="13">
      <t>ビヒンヒ</t>
    </rPh>
    <phoneticPr fontId="1"/>
  </si>
  <si>
    <t>３，５００，０００円</t>
    <rPh sb="9" eb="10">
      <t>エン</t>
    </rPh>
    <phoneticPr fontId="1"/>
  </si>
  <si>
    <t>　　  　器具備品費</t>
    <rPh sb="5" eb="7">
      <t>キグ</t>
    </rPh>
    <rPh sb="7" eb="9">
      <t>ビヒン</t>
    </rPh>
    <rPh sb="9" eb="10">
      <t>ヒ</t>
    </rPh>
    <phoneticPr fontId="1"/>
  </si>
  <si>
    <t>特定非営利法人フードバンク愛知は、学生、児童、高齢者、貧困者、災害の被害者、及びその困窮する実態に</t>
    <rPh sb="0" eb="2">
      <t>トクテイ</t>
    </rPh>
    <rPh sb="2" eb="3">
      <t>ヒ</t>
    </rPh>
    <rPh sb="3" eb="5">
      <t>エイリ</t>
    </rPh>
    <rPh sb="5" eb="7">
      <t>ホウジン</t>
    </rPh>
    <rPh sb="13" eb="15">
      <t>アイチ</t>
    </rPh>
    <rPh sb="17" eb="19">
      <t>ガクセイ</t>
    </rPh>
    <rPh sb="20" eb="22">
      <t>ジドウ</t>
    </rPh>
    <rPh sb="23" eb="26">
      <t>コウレイシャ</t>
    </rPh>
    <rPh sb="27" eb="30">
      <t>ヒンコンシャ</t>
    </rPh>
    <rPh sb="31" eb="33">
      <t>サイガイ</t>
    </rPh>
    <rPh sb="34" eb="37">
      <t>ヒガイシャ</t>
    </rPh>
    <rPh sb="38" eb="39">
      <t>オヨ</t>
    </rPh>
    <rPh sb="42" eb="44">
      <t>コンキュウ</t>
    </rPh>
    <rPh sb="46" eb="48">
      <t>ジッタイ</t>
    </rPh>
    <phoneticPr fontId="1"/>
  </si>
  <si>
    <t>支援者からの食品の収集及び学生、児童、高齢者、貧困者、災害の被害者、外国人留学生</t>
    <rPh sb="0" eb="3">
      <t>シエンシャ</t>
    </rPh>
    <rPh sb="6" eb="8">
      <t>ショクヒン</t>
    </rPh>
    <rPh sb="9" eb="11">
      <t>シュウシュウ</t>
    </rPh>
    <rPh sb="11" eb="12">
      <t>オヨ</t>
    </rPh>
    <rPh sb="34" eb="36">
      <t>ガイコク</t>
    </rPh>
    <rPh sb="36" eb="37">
      <t>ジン</t>
    </rPh>
    <rPh sb="37" eb="40">
      <t>リュウガクセイ</t>
    </rPh>
    <phoneticPr fontId="1"/>
  </si>
  <si>
    <t>全国の各企業、全国のNPOフードバンク、その他支援者：食品の提供を受けます</t>
    <rPh sb="0" eb="2">
      <t>ゼンコク</t>
    </rPh>
    <rPh sb="3" eb="4">
      <t>カク</t>
    </rPh>
    <rPh sb="4" eb="6">
      <t>キギョウ</t>
    </rPh>
    <rPh sb="7" eb="9">
      <t>ゼンコク</t>
    </rPh>
    <rPh sb="22" eb="23">
      <t>タ</t>
    </rPh>
    <rPh sb="23" eb="26">
      <t>シエンシャ</t>
    </rPh>
    <rPh sb="27" eb="29">
      <t>ショクヒン</t>
    </rPh>
    <rPh sb="30" eb="32">
      <t>テイキョウ</t>
    </rPh>
    <rPh sb="33" eb="34">
      <t>ウ</t>
    </rPh>
    <phoneticPr fontId="1"/>
  </si>
  <si>
    <t>５，５８０，０００円</t>
    <rPh sb="9" eb="10">
      <t>エン</t>
    </rPh>
    <phoneticPr fontId="1"/>
  </si>
  <si>
    <t>８，５８０，０００円</t>
    <rPh sb="9" eb="10">
      <t>エン</t>
    </rPh>
    <phoneticPr fontId="1"/>
  </si>
  <si>
    <t>４，７６０，０００円</t>
    <rPh sb="9" eb="10">
      <t>エン</t>
    </rPh>
    <phoneticPr fontId="1"/>
  </si>
  <si>
    <t>ないものの市場性を失った食料品を、企業や家庭から収集し、福祉施設や児童養護施設等、</t>
    <rPh sb="5" eb="8">
      <t>シジョウセイ</t>
    </rPh>
    <rPh sb="9" eb="10">
      <t>ウシナ</t>
    </rPh>
    <rPh sb="12" eb="15">
      <t>ショクリョウヒン</t>
    </rPh>
    <rPh sb="17" eb="19">
      <t>キギョウ</t>
    </rPh>
    <rPh sb="20" eb="22">
      <t>カテイ</t>
    </rPh>
    <rPh sb="24" eb="26">
      <t>シュウシュウ</t>
    </rPh>
    <rPh sb="28" eb="30">
      <t>フクシ</t>
    </rPh>
    <rPh sb="30" eb="32">
      <t>シセツ</t>
    </rPh>
    <rPh sb="33" eb="35">
      <t>ジドウ</t>
    </rPh>
    <rPh sb="35" eb="37">
      <t>ヨウゴ</t>
    </rPh>
    <rPh sb="37" eb="39">
      <t>シセツ</t>
    </rPh>
    <rPh sb="39" eb="40">
      <t>ナド</t>
    </rPh>
    <phoneticPr fontId="1"/>
  </si>
  <si>
    <t>及び海外からの留学生などの生活に困窮する人々に提供する事業を行う。</t>
    <rPh sb="0" eb="1">
      <t>オヨ</t>
    </rPh>
    <rPh sb="2" eb="4">
      <t>カイガイ</t>
    </rPh>
    <rPh sb="7" eb="10">
      <t>リュウガクセイ</t>
    </rPh>
    <rPh sb="13" eb="15">
      <t>セイカツ</t>
    </rPh>
    <rPh sb="16" eb="18">
      <t>コンキュウ</t>
    </rPh>
    <rPh sb="20" eb="22">
      <t>ヒトビト</t>
    </rPh>
    <rPh sb="23" eb="25">
      <t>テイキョウ</t>
    </rPh>
    <rPh sb="27" eb="29">
      <t>ジギョウ</t>
    </rPh>
    <rPh sb="30" eb="31">
      <t>オコナ</t>
    </rPh>
    <phoneticPr fontId="1"/>
  </si>
  <si>
    <t>毎月１５日～２０日程度</t>
    <rPh sb="0" eb="2">
      <t>マイツキ</t>
    </rPh>
    <rPh sb="4" eb="5">
      <t>ヒ</t>
    </rPh>
    <rPh sb="8" eb="9">
      <t>ヒ</t>
    </rPh>
    <rPh sb="9" eb="11">
      <t>テイド</t>
    </rPh>
    <phoneticPr fontId="1"/>
  </si>
  <si>
    <t>全国のNPOフードバンク、東海三県(愛知、三重、岐阜)子供食堂、ひとり親家庭、福祉協議会等の</t>
    <rPh sb="0" eb="2">
      <t>ゼンコク</t>
    </rPh>
    <rPh sb="13" eb="15">
      <t>トウカイ</t>
    </rPh>
    <rPh sb="15" eb="17">
      <t>サンケン</t>
    </rPh>
    <rPh sb="18" eb="20">
      <t>アイチ</t>
    </rPh>
    <rPh sb="21" eb="23">
      <t>ミエ</t>
    </rPh>
    <rPh sb="24" eb="26">
      <t>ギフ</t>
    </rPh>
    <rPh sb="27" eb="29">
      <t>コドモ</t>
    </rPh>
    <rPh sb="29" eb="31">
      <t>ショクドウ</t>
    </rPh>
    <rPh sb="35" eb="38">
      <t>オヤカテイ</t>
    </rPh>
    <rPh sb="39" eb="41">
      <t>フクシ</t>
    </rPh>
    <rPh sb="41" eb="44">
      <t>キョウギカイ</t>
    </rPh>
    <rPh sb="44" eb="45">
      <t>トウ</t>
    </rPh>
    <phoneticPr fontId="1"/>
  </si>
  <si>
    <t>生活に困窮する人々に配布を行います。</t>
  </si>
  <si>
    <t>令和2年度　事業計画書</t>
    <rPh sb="0" eb="2">
      <t>レイワ</t>
    </rPh>
    <rPh sb="3" eb="5">
      <t>ネンド</t>
    </rPh>
    <rPh sb="5" eb="7">
      <t>ヘイネンド</t>
    </rPh>
    <rPh sb="6" eb="8">
      <t>ジギョウ</t>
    </rPh>
    <rPh sb="8" eb="11">
      <t>ケイカクショ</t>
    </rPh>
    <phoneticPr fontId="1"/>
  </si>
  <si>
    <t>５，６５２，０００円</t>
    <rPh sb="9" eb="10">
      <t>エン</t>
    </rPh>
    <phoneticPr fontId="1"/>
  </si>
  <si>
    <t>２６，２２８，０００円</t>
    <rPh sb="10" eb="11">
      <t>エン</t>
    </rPh>
    <phoneticPr fontId="1"/>
  </si>
  <si>
    <t xml:space="preserve"> NPO法人フードバンク愛知、アルバイト、ボランティア　　10名～15名程度</t>
    <rPh sb="4" eb="6">
      <t>ホウジン</t>
    </rPh>
    <rPh sb="12" eb="14">
      <t>アイチ</t>
    </rPh>
    <rPh sb="31" eb="32">
      <t>メイ</t>
    </rPh>
    <rPh sb="35" eb="36">
      <t>メイ</t>
    </rPh>
    <rPh sb="36" eb="38">
      <t>テイド</t>
    </rPh>
    <phoneticPr fontId="1"/>
  </si>
  <si>
    <t>法人名：</t>
    <rPh sb="0" eb="2">
      <t>ホウジン</t>
    </rPh>
    <rPh sb="2" eb="3">
      <t>メイ</t>
    </rPh>
    <phoneticPr fontId="16"/>
  </si>
  <si>
    <t>特定非営利活動法人　フードバンク愛知</t>
    <rPh sb="0" eb="2">
      <t>トクテイ</t>
    </rPh>
    <rPh sb="2" eb="5">
      <t>ヒエイリ</t>
    </rPh>
    <rPh sb="5" eb="7">
      <t>カツドウ</t>
    </rPh>
    <rPh sb="7" eb="9">
      <t>ホウジン</t>
    </rPh>
    <rPh sb="16" eb="18">
      <t>アイチ</t>
    </rPh>
    <phoneticPr fontId="16"/>
  </si>
  <si>
    <t>～</t>
  </si>
  <si>
    <t>(単位：円)</t>
    <rPh sb="1" eb="3">
      <t>タンイ</t>
    </rPh>
    <phoneticPr fontId="16"/>
  </si>
  <si>
    <t>科　　目</t>
  </si>
  <si>
    <t>金　　額</t>
  </si>
  <si>
    <t>備考</t>
    <rPh sb="0" eb="2">
      <t>ビコウ</t>
    </rPh>
    <phoneticPr fontId="16"/>
  </si>
  <si>
    <t>Ⅰ 経常収益</t>
    <rPh sb="4" eb="6">
      <t>シュウエキ</t>
    </rPh>
    <phoneticPr fontId="16"/>
  </si>
  <si>
    <t>1.</t>
    <phoneticPr fontId="16"/>
  </si>
  <si>
    <t>受取会費</t>
    <rPh sb="0" eb="2">
      <t>ウケトリ</t>
    </rPh>
    <phoneticPr fontId="16"/>
  </si>
  <si>
    <t>正会員受取入会金</t>
    <rPh sb="0" eb="3">
      <t>セイカイイン</t>
    </rPh>
    <rPh sb="3" eb="5">
      <t>ウケトリ</t>
    </rPh>
    <rPh sb="5" eb="8">
      <t>ニュウカイキン</t>
    </rPh>
    <phoneticPr fontId="16"/>
  </si>
  <si>
    <t>個人会員</t>
    <rPh sb="0" eb="2">
      <t>コジン</t>
    </rPh>
    <rPh sb="2" eb="4">
      <t>カイイン</t>
    </rPh>
    <phoneticPr fontId="16"/>
  </si>
  <si>
    <t>正会員受取会費</t>
    <rPh sb="0" eb="3">
      <t>セイカイイン</t>
    </rPh>
    <rPh sb="3" eb="5">
      <t>ウケトリ</t>
    </rPh>
    <phoneticPr fontId="16"/>
  </si>
  <si>
    <t>賛助会員受取会費</t>
    <rPh sb="0" eb="2">
      <t>サンジョ</t>
    </rPh>
    <rPh sb="2" eb="4">
      <t>カイイン</t>
    </rPh>
    <rPh sb="4" eb="6">
      <t>ウケトリ</t>
    </rPh>
    <rPh sb="6" eb="8">
      <t>カイヒ</t>
    </rPh>
    <phoneticPr fontId="16"/>
  </si>
  <si>
    <t>2.</t>
    <phoneticPr fontId="16"/>
  </si>
  <si>
    <t>受取寄附金</t>
    <rPh sb="0" eb="2">
      <t>ウケトリ</t>
    </rPh>
    <rPh sb="2" eb="4">
      <t>キフ</t>
    </rPh>
    <phoneticPr fontId="16"/>
  </si>
  <si>
    <t>受取寄附金</t>
    <rPh sb="0" eb="2">
      <t>ウケトリ</t>
    </rPh>
    <rPh sb="2" eb="5">
      <t>キフキン</t>
    </rPh>
    <phoneticPr fontId="16"/>
  </si>
  <si>
    <t>3.</t>
    <phoneticPr fontId="16"/>
  </si>
  <si>
    <t>受取助成金等</t>
    <rPh sb="0" eb="2">
      <t>ウケトリ</t>
    </rPh>
    <rPh sb="2" eb="5">
      <t>ジョセイキン</t>
    </rPh>
    <rPh sb="5" eb="6">
      <t>ナド</t>
    </rPh>
    <phoneticPr fontId="16"/>
  </si>
  <si>
    <t>受取助成金</t>
    <rPh sb="0" eb="2">
      <t>ウケトリ</t>
    </rPh>
    <rPh sb="2" eb="5">
      <t>ジョセイキン</t>
    </rPh>
    <phoneticPr fontId="16"/>
  </si>
  <si>
    <t>4.</t>
    <phoneticPr fontId="16"/>
  </si>
  <si>
    <t>事業収益</t>
    <rPh sb="0" eb="2">
      <t>ジギョウ</t>
    </rPh>
    <rPh sb="2" eb="4">
      <t>シュウエキ</t>
    </rPh>
    <phoneticPr fontId="16"/>
  </si>
  <si>
    <t>Ａ事業収益</t>
    <rPh sb="1" eb="3">
      <t>ジギョウ</t>
    </rPh>
    <rPh sb="3" eb="5">
      <t>シュウエキ</t>
    </rPh>
    <phoneticPr fontId="16"/>
  </si>
  <si>
    <t>Ｂ事業収益</t>
    <rPh sb="1" eb="3">
      <t>ジギョウ</t>
    </rPh>
    <rPh sb="3" eb="5">
      <t>シュウエキ</t>
    </rPh>
    <phoneticPr fontId="16"/>
  </si>
  <si>
    <t>5.</t>
    <phoneticPr fontId="16"/>
  </si>
  <si>
    <t>その他収益</t>
    <rPh sb="2" eb="3">
      <t>タ</t>
    </rPh>
    <rPh sb="3" eb="5">
      <t>シュウエキ</t>
    </rPh>
    <phoneticPr fontId="16"/>
  </si>
  <si>
    <t>受取利息</t>
    <phoneticPr fontId="16"/>
  </si>
  <si>
    <t>雑収益</t>
    <rPh sb="1" eb="3">
      <t>シュウエキ</t>
    </rPh>
    <phoneticPr fontId="16"/>
  </si>
  <si>
    <t>　　経常収益計</t>
    <rPh sb="4" eb="6">
      <t>シュウエキ</t>
    </rPh>
    <phoneticPr fontId="16"/>
  </si>
  <si>
    <t>Ⅱ 経常費用</t>
    <rPh sb="4" eb="6">
      <t>ヒヨウ</t>
    </rPh>
    <phoneticPr fontId="16"/>
  </si>
  <si>
    <t>事業費</t>
    <phoneticPr fontId="16"/>
  </si>
  <si>
    <t>（1）人件費</t>
    <rPh sb="3" eb="6">
      <t>ジンケンヒ</t>
    </rPh>
    <phoneticPr fontId="16"/>
  </si>
  <si>
    <t>給料手当</t>
    <rPh sb="0" eb="2">
      <t>キュウリョウ</t>
    </rPh>
    <rPh sb="2" eb="4">
      <t>テア</t>
    </rPh>
    <phoneticPr fontId="16"/>
  </si>
  <si>
    <t>法定福利費</t>
    <rPh sb="0" eb="2">
      <t>ホウテイ</t>
    </rPh>
    <rPh sb="2" eb="4">
      <t>フクリ</t>
    </rPh>
    <rPh sb="4" eb="5">
      <t>ヒ</t>
    </rPh>
    <phoneticPr fontId="16"/>
  </si>
  <si>
    <t>人件費計</t>
    <rPh sb="0" eb="3">
      <t>ジンケンヒ</t>
    </rPh>
    <rPh sb="3" eb="4">
      <t>ケイ</t>
    </rPh>
    <phoneticPr fontId="16"/>
  </si>
  <si>
    <t>（2）その他経費</t>
    <rPh sb="5" eb="6">
      <t>タ</t>
    </rPh>
    <rPh sb="6" eb="8">
      <t>ケイヒ</t>
    </rPh>
    <phoneticPr fontId="16"/>
  </si>
  <si>
    <t>諸謝金</t>
    <rPh sb="0" eb="1">
      <t>ショ</t>
    </rPh>
    <rPh sb="1" eb="3">
      <t>シャキン</t>
    </rPh>
    <phoneticPr fontId="16"/>
  </si>
  <si>
    <t>印刷製本費</t>
    <rPh sb="0" eb="2">
      <t>インサツ</t>
    </rPh>
    <rPh sb="2" eb="4">
      <t>セイホン</t>
    </rPh>
    <rPh sb="4" eb="5">
      <t>ヒ</t>
    </rPh>
    <phoneticPr fontId="16"/>
  </si>
  <si>
    <t>会議費</t>
    <rPh sb="0" eb="3">
      <t>カイギヒ</t>
    </rPh>
    <phoneticPr fontId="16"/>
  </si>
  <si>
    <t>旅費交通費</t>
    <phoneticPr fontId="16"/>
  </si>
  <si>
    <t>　</t>
    <phoneticPr fontId="16"/>
  </si>
  <si>
    <t>通信運搬費</t>
    <rPh sb="0" eb="2">
      <t>ツウシン</t>
    </rPh>
    <rPh sb="2" eb="5">
      <t>ウンパンヒ</t>
    </rPh>
    <phoneticPr fontId="16"/>
  </si>
  <si>
    <t>消耗品費</t>
    <rPh sb="0" eb="3">
      <t>ショウモウヒン</t>
    </rPh>
    <rPh sb="3" eb="4">
      <t>ヒ</t>
    </rPh>
    <phoneticPr fontId="16"/>
  </si>
  <si>
    <t>修繕費</t>
    <rPh sb="0" eb="3">
      <t>シュウゼンヒ</t>
    </rPh>
    <phoneticPr fontId="16"/>
  </si>
  <si>
    <t>水道光熱費</t>
    <rPh sb="0" eb="2">
      <t>スイドウ</t>
    </rPh>
    <rPh sb="2" eb="5">
      <t>コウネツヒ</t>
    </rPh>
    <phoneticPr fontId="16"/>
  </si>
  <si>
    <t>賃借料</t>
    <rPh sb="0" eb="3">
      <t>チンシャクリョウ</t>
    </rPh>
    <phoneticPr fontId="16"/>
  </si>
  <si>
    <t>その他経費計</t>
    <rPh sb="2" eb="3">
      <t>タ</t>
    </rPh>
    <rPh sb="3" eb="5">
      <t>ケイヒ</t>
    </rPh>
    <rPh sb="5" eb="6">
      <t>ケイ</t>
    </rPh>
    <phoneticPr fontId="16"/>
  </si>
  <si>
    <t>事業費計</t>
    <phoneticPr fontId="16"/>
  </si>
  <si>
    <t>管理費</t>
    <phoneticPr fontId="16"/>
  </si>
  <si>
    <t>役員報酬</t>
    <rPh sb="0" eb="2">
      <t>ヤクイン</t>
    </rPh>
    <rPh sb="2" eb="4">
      <t>ホウシュウ</t>
    </rPh>
    <phoneticPr fontId="16"/>
  </si>
  <si>
    <t>給料手当</t>
    <rPh sb="0" eb="2">
      <t>キュウリョウ</t>
    </rPh>
    <rPh sb="2" eb="4">
      <t>テアテ</t>
    </rPh>
    <phoneticPr fontId="16"/>
  </si>
  <si>
    <t>旅費交通費</t>
    <rPh sb="0" eb="2">
      <t>リョヒ</t>
    </rPh>
    <rPh sb="2" eb="5">
      <t>コウツウヒ</t>
    </rPh>
    <phoneticPr fontId="16"/>
  </si>
  <si>
    <t>通信運搬費</t>
    <rPh sb="0" eb="2">
      <t>ツウシン</t>
    </rPh>
    <rPh sb="2" eb="4">
      <t>ウンパン</t>
    </rPh>
    <rPh sb="4" eb="5">
      <t>ヒ</t>
    </rPh>
    <phoneticPr fontId="16"/>
  </si>
  <si>
    <t>租税公課</t>
    <rPh sb="0" eb="2">
      <t>ソゼイ</t>
    </rPh>
    <rPh sb="2" eb="4">
      <t>コウカ</t>
    </rPh>
    <phoneticPr fontId="16"/>
  </si>
  <si>
    <t>保険料</t>
    <rPh sb="0" eb="3">
      <t>ホケンリョウ</t>
    </rPh>
    <phoneticPr fontId="16"/>
  </si>
  <si>
    <t>雑費</t>
    <rPh sb="0" eb="1">
      <t>ザツ</t>
    </rPh>
    <rPh sb="1" eb="2">
      <t>ヒ</t>
    </rPh>
    <phoneticPr fontId="16"/>
  </si>
  <si>
    <t>荷造運賃発送費</t>
    <rPh sb="0" eb="2">
      <t>ニヅク</t>
    </rPh>
    <rPh sb="2" eb="4">
      <t>ウンチン</t>
    </rPh>
    <rPh sb="4" eb="6">
      <t>ハッソウ</t>
    </rPh>
    <rPh sb="6" eb="7">
      <t>ヒ</t>
    </rPh>
    <phoneticPr fontId="16"/>
  </si>
  <si>
    <t>寄贈食品受入費用</t>
    <rPh sb="0" eb="1">
      <t>ウケイレ</t>
    </rPh>
    <rPh sb="1" eb="3">
      <t>ヒヨウ</t>
    </rPh>
    <phoneticPr fontId="16"/>
  </si>
  <si>
    <t>広告　宣伝費</t>
    <rPh sb="0" eb="1">
      <t>コウコク</t>
    </rPh>
    <rPh sb="2" eb="5">
      <t>センデンヒ</t>
    </rPh>
    <phoneticPr fontId="16"/>
  </si>
  <si>
    <t>管理費計</t>
    <rPh sb="0" eb="2">
      <t>カンリ</t>
    </rPh>
    <phoneticPr fontId="16"/>
  </si>
  <si>
    <t>　　経常費用計</t>
    <rPh sb="4" eb="6">
      <t>ヒヨウ</t>
    </rPh>
    <phoneticPr fontId="16"/>
  </si>
  <si>
    <t> 　　　</t>
    <phoneticPr fontId="16"/>
  </si>
  <si>
    <t>当期経常増減額</t>
    <rPh sb="2" eb="4">
      <t>ケイジョウ</t>
    </rPh>
    <phoneticPr fontId="16"/>
  </si>
  <si>
    <t>Ⅲ 経常外収益</t>
    <rPh sb="4" eb="5">
      <t>ガイ</t>
    </rPh>
    <rPh sb="5" eb="7">
      <t>シュウエキ</t>
    </rPh>
    <phoneticPr fontId="16"/>
  </si>
  <si>
    <t>過年度損益修正益</t>
    <rPh sb="0" eb="3">
      <t>カネンド</t>
    </rPh>
    <rPh sb="3" eb="5">
      <t>ソンエキ</t>
    </rPh>
    <rPh sb="5" eb="7">
      <t>シュウセイ</t>
    </rPh>
    <rPh sb="7" eb="8">
      <t>エキ</t>
    </rPh>
    <phoneticPr fontId="16"/>
  </si>
  <si>
    <t>　　経常外収益計</t>
    <rPh sb="4" eb="5">
      <t>ガイ</t>
    </rPh>
    <rPh sb="5" eb="7">
      <t>シュウエキ</t>
    </rPh>
    <rPh sb="7" eb="8">
      <t>ケイ</t>
    </rPh>
    <phoneticPr fontId="16"/>
  </si>
  <si>
    <t>Ⅳ 経常外費用</t>
    <rPh sb="4" eb="5">
      <t>ガイ</t>
    </rPh>
    <rPh sb="5" eb="7">
      <t>ヒヨウ</t>
    </rPh>
    <phoneticPr fontId="16"/>
  </si>
  <si>
    <t>過年度損益修正損</t>
    <rPh sb="0" eb="3">
      <t>カネンド</t>
    </rPh>
    <rPh sb="3" eb="5">
      <t>ソンエキ</t>
    </rPh>
    <rPh sb="5" eb="7">
      <t>シュウセイ</t>
    </rPh>
    <rPh sb="7" eb="8">
      <t>ソン</t>
    </rPh>
    <phoneticPr fontId="16"/>
  </si>
  <si>
    <t>　　経常外費用計</t>
    <rPh sb="4" eb="5">
      <t>ガイ</t>
    </rPh>
    <rPh sb="5" eb="7">
      <t>ヒヨウ</t>
    </rPh>
    <rPh sb="7" eb="8">
      <t>ケイ</t>
    </rPh>
    <phoneticPr fontId="16"/>
  </si>
  <si>
    <t>税引前当期正味財産増減額</t>
    <rPh sb="0" eb="2">
      <t>ゼイビ</t>
    </rPh>
    <rPh sb="2" eb="3">
      <t>マエ</t>
    </rPh>
    <rPh sb="3" eb="5">
      <t>トウキ</t>
    </rPh>
    <rPh sb="5" eb="7">
      <t>ショウミ</t>
    </rPh>
    <rPh sb="7" eb="9">
      <t>ザイサン</t>
    </rPh>
    <rPh sb="9" eb="12">
      <t>ゾウゲンガク</t>
    </rPh>
    <phoneticPr fontId="16"/>
  </si>
  <si>
    <t>法人税、住民税及び事業税</t>
    <rPh sb="0" eb="3">
      <t>ホウジンゼイ</t>
    </rPh>
    <rPh sb="4" eb="7">
      <t>ジュウミンゼイ</t>
    </rPh>
    <rPh sb="7" eb="8">
      <t>オヨ</t>
    </rPh>
    <rPh sb="9" eb="12">
      <t>ジギョウゼイ</t>
    </rPh>
    <phoneticPr fontId="16"/>
  </si>
  <si>
    <t>当期正味財産増減額</t>
    <phoneticPr fontId="16"/>
  </si>
  <si>
    <t>前期繰越正味財産額</t>
    <rPh sb="0" eb="2">
      <t>ゼンキ</t>
    </rPh>
    <rPh sb="2" eb="4">
      <t>クリコシ</t>
    </rPh>
    <rPh sb="4" eb="6">
      <t>ショウミ</t>
    </rPh>
    <rPh sb="6" eb="8">
      <t>ザイサン</t>
    </rPh>
    <rPh sb="8" eb="9">
      <t>ガク</t>
    </rPh>
    <phoneticPr fontId="16"/>
  </si>
  <si>
    <t> 　　</t>
    <phoneticPr fontId="16"/>
  </si>
  <si>
    <t>次期繰越正味財産額</t>
    <phoneticPr fontId="16"/>
  </si>
  <si>
    <t>器具備品費</t>
    <rPh sb="0" eb="5">
      <t>キグビヒンヒ</t>
    </rPh>
    <phoneticPr fontId="16"/>
  </si>
  <si>
    <t>そのたの経費</t>
    <rPh sb="4" eb="6">
      <t>ケイヒ</t>
    </rPh>
    <phoneticPr fontId="16"/>
  </si>
  <si>
    <t>令和4年度　事業計画書</t>
    <rPh sb="0" eb="2">
      <t>レイワ</t>
    </rPh>
    <rPh sb="3" eb="5">
      <t>ネンド</t>
    </rPh>
    <rPh sb="5" eb="7">
      <t>ヘイネンド</t>
    </rPh>
    <rPh sb="6" eb="8">
      <t>ジギョウ</t>
    </rPh>
    <rPh sb="8" eb="11">
      <t>ケイカクショ</t>
    </rPh>
    <phoneticPr fontId="1"/>
  </si>
  <si>
    <t>ないものの市場性を失った食料品を、企業や家庭から収集し、ひとり親家庭、子ども食堂等、</t>
    <rPh sb="5" eb="8">
      <t>シジョウセイ</t>
    </rPh>
    <rPh sb="9" eb="10">
      <t>ウシナ</t>
    </rPh>
    <rPh sb="12" eb="15">
      <t>ショクリョウヒン</t>
    </rPh>
    <rPh sb="17" eb="19">
      <t>キギョウ</t>
    </rPh>
    <rPh sb="20" eb="22">
      <t>カテイ</t>
    </rPh>
    <rPh sb="24" eb="26">
      <t>シュウシュウ</t>
    </rPh>
    <rPh sb="31" eb="32">
      <t>オヤ</t>
    </rPh>
    <rPh sb="32" eb="34">
      <t>カテイ</t>
    </rPh>
    <rPh sb="35" eb="36">
      <t>コ</t>
    </rPh>
    <rPh sb="38" eb="40">
      <t>ショクドウ</t>
    </rPh>
    <rPh sb="40" eb="41">
      <t>ナド</t>
    </rPh>
    <phoneticPr fontId="1"/>
  </si>
  <si>
    <t>1００，０００円</t>
    <rPh sb="7" eb="8">
      <t>エン</t>
    </rPh>
    <phoneticPr fontId="1"/>
  </si>
  <si>
    <t>９，６００，０００円</t>
    <rPh sb="9" eb="10">
      <t>エン</t>
    </rPh>
    <phoneticPr fontId="1"/>
  </si>
  <si>
    <t>３４，６３０，０００円</t>
    <rPh sb="10" eb="11">
      <t>エン</t>
    </rPh>
    <phoneticPr fontId="1"/>
  </si>
  <si>
    <t>６００，０００円</t>
    <rPh sb="7" eb="8">
      <t>エン</t>
    </rPh>
    <phoneticPr fontId="1"/>
  </si>
  <si>
    <t>　　　水道光熱費</t>
    <rPh sb="3" eb="8">
      <t>スイドウコウネツヒ</t>
    </rPh>
    <phoneticPr fontId="1"/>
  </si>
  <si>
    <t>７，８５０，０００円</t>
    <rPh sb="9" eb="10">
      <t>エン</t>
    </rPh>
    <phoneticPr fontId="1"/>
  </si>
  <si>
    <t>４２，５８０，０００円</t>
    <rPh sb="10" eb="11">
      <t>エン</t>
    </rPh>
    <phoneticPr fontId="1"/>
  </si>
  <si>
    <t>４2，５８０，０００円</t>
    <rPh sb="10" eb="11">
      <t>エン</t>
    </rPh>
    <phoneticPr fontId="1"/>
  </si>
  <si>
    <t>令和 4 年１２月３１日</t>
    <rPh sb="0" eb="2">
      <t>レイワ</t>
    </rPh>
    <rPh sb="5" eb="6">
      <t>ネン</t>
    </rPh>
    <rPh sb="8" eb="9">
      <t>ガツ</t>
    </rPh>
    <rPh sb="11" eb="12">
      <t>ヒ</t>
    </rPh>
    <phoneticPr fontId="16"/>
  </si>
  <si>
    <t>令和 ４ 年 １ 月 １ 日</t>
    <rPh sb="0" eb="2">
      <t>レイワ</t>
    </rPh>
    <rPh sb="5" eb="6">
      <t>ネン</t>
    </rPh>
    <rPh sb="9" eb="10">
      <t>ガツ</t>
    </rPh>
    <rPh sb="13" eb="14">
      <t>ヒ</t>
    </rPh>
    <phoneticPr fontId="1"/>
  </si>
  <si>
    <t>活 動 計 算 書</t>
    <rPh sb="0" eb="1">
      <t>カツ</t>
    </rPh>
    <rPh sb="2" eb="3">
      <t>ドウ</t>
    </rPh>
    <rPh sb="4" eb="5">
      <t>ケイ</t>
    </rPh>
    <rPh sb="6" eb="7">
      <t>サン</t>
    </rPh>
    <rPh sb="8" eb="9">
      <t>ショ</t>
    </rPh>
    <phoneticPr fontId="16"/>
  </si>
  <si>
    <t>全国のNPOフードバンク、東海三県(愛知、三重、岐阜)子供食堂、ひとり親家庭等の</t>
    <rPh sb="0" eb="2">
      <t>ゼンコク</t>
    </rPh>
    <rPh sb="13" eb="15">
      <t>トウカイ</t>
    </rPh>
    <rPh sb="15" eb="17">
      <t>サンケン</t>
    </rPh>
    <rPh sb="18" eb="20">
      <t>アイチ</t>
    </rPh>
    <rPh sb="21" eb="23">
      <t>ミエ</t>
    </rPh>
    <rPh sb="24" eb="26">
      <t>ギフ</t>
    </rPh>
    <rPh sb="27" eb="29">
      <t>コドモ</t>
    </rPh>
    <rPh sb="29" eb="31">
      <t>ショクドウ</t>
    </rPh>
    <rPh sb="35" eb="38">
      <t>オヤカテイ</t>
    </rPh>
    <rPh sb="38" eb="3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</si>
</sst>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yyyy&quot;年&quot;m&quot;月&quot;d&quot;日&quot;;@"/>
    <numFmt numFmtId="178" formatCode="[$]ggge&quot;年&quot;m&quot;月&quot;d&quot;日&quot;;@" x16r2:formatCode16="[$-ja-JP-x-gannen]ggge&quot;年&quot;m&quot;月&quot;d&quot;日&quot;;@"/>
  </numFmts>
  <fonts count="26"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2"/>
      <color theme="1"/>
      <name val="游ゴシック"/>
      <family val="2"/>
      <charset val="128"/>
      <scheme val="minor"/>
    </font>
    <font>
      <sz val="11"/>
      <color theme="1"/>
      <name val="游ゴシック"/>
      <family val="3"/>
      <charset val="128"/>
      <scheme val="minor"/>
    </font>
    <font>
      <b/>
      <sz val="14"/>
      <color theme="1"/>
      <name val="游ゴシック"/>
      <family val="3"/>
      <charset val="128"/>
      <scheme val="minor"/>
    </font>
    <font>
      <b/>
      <u/>
      <sz val="14"/>
      <color theme="1"/>
      <name val="游ゴシック"/>
      <family val="3"/>
      <charset val="128"/>
      <scheme val="minor"/>
    </font>
    <font>
      <u/>
      <sz val="12"/>
      <color theme="1"/>
      <name val="游ゴシック"/>
      <family val="3"/>
      <charset val="128"/>
      <scheme val="minor"/>
    </font>
    <font>
      <sz val="11"/>
      <color theme="1"/>
      <name val="Tahoma"/>
      <family val="2"/>
      <charset val="1"/>
    </font>
    <font>
      <sz val="11"/>
      <color theme="1"/>
      <name val="ＭＳ Ｐゴシック"/>
      <family val="2"/>
      <charset val="128"/>
    </font>
    <font>
      <b/>
      <sz val="10"/>
      <name val="ＭＳ Ｐゴシック"/>
      <family val="3"/>
      <charset val="128"/>
    </font>
    <font>
      <b/>
      <sz val="12"/>
      <color indexed="8"/>
      <name val="ＭＳ Ｐ明朝"/>
      <family val="1"/>
      <charset val="128"/>
    </font>
    <font>
      <sz val="6"/>
      <name val="ＭＳ Ｐゴシック"/>
      <family val="3"/>
      <charset val="128"/>
    </font>
    <font>
      <sz val="11"/>
      <color indexed="8"/>
      <name val="ＭＳ Ｐ明朝"/>
      <family val="1"/>
      <charset val="128"/>
    </font>
    <font>
      <b/>
      <sz val="10"/>
      <color indexed="8"/>
      <name val="ＭＳ Ｐ明朝"/>
      <family val="1"/>
      <charset val="128"/>
    </font>
    <font>
      <b/>
      <sz val="16"/>
      <color indexed="8"/>
      <name val="ＭＳ Ｐ明朝"/>
      <family val="1"/>
      <charset val="128"/>
    </font>
    <font>
      <b/>
      <u/>
      <sz val="16"/>
      <color indexed="8"/>
      <name val="ＭＳ Ｐ明朝"/>
      <family val="1"/>
      <charset val="128"/>
    </font>
    <font>
      <sz val="16"/>
      <color indexed="8"/>
      <name val="ＭＳ Ｐ明朝"/>
      <family val="1"/>
      <charset val="128"/>
    </font>
    <font>
      <sz val="10"/>
      <color indexed="8"/>
      <name val="ＭＳ Ｐ明朝"/>
      <family val="1"/>
      <charset val="128"/>
    </font>
    <font>
      <b/>
      <sz val="11"/>
      <color indexed="8"/>
      <name val="ＭＳ Ｐ明朝"/>
      <family val="1"/>
      <charset val="128"/>
    </font>
    <font>
      <b/>
      <sz val="10"/>
      <name val="ＭＳ Ｐ明朝"/>
      <family val="1"/>
      <charset val="128"/>
    </font>
    <font>
      <sz val="11"/>
      <color indexed="10"/>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465926084170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double">
        <color indexed="64"/>
      </bottom>
      <diagonal/>
    </border>
    <border>
      <left style="thin">
        <color indexed="9"/>
      </left>
      <right/>
      <top/>
      <bottom style="thin">
        <color indexed="9"/>
      </bottom>
      <diagonal/>
    </border>
    <border>
      <left/>
      <right/>
      <top/>
      <bottom style="thin">
        <color indexed="9"/>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9"/>
      </bottom>
      <diagonal/>
    </border>
    <border>
      <left/>
      <right/>
      <top style="thin">
        <color indexed="8"/>
      </top>
      <bottom style="thin">
        <color indexed="9"/>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style="thin">
        <color indexed="8"/>
      </top>
      <bottom style="thin">
        <color indexed="9"/>
      </bottom>
      <diagonal/>
    </border>
    <border>
      <left style="thin">
        <color indexed="8"/>
      </left>
      <right style="thin">
        <color indexed="8"/>
      </right>
      <top/>
      <bottom style="thin">
        <color indexed="9"/>
      </bottom>
      <diagonal/>
    </border>
    <border>
      <left style="thin">
        <color indexed="8"/>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8"/>
      </left>
      <right/>
      <top/>
      <bottom style="thin">
        <color indexed="9"/>
      </bottom>
      <diagonal/>
    </border>
    <border>
      <left/>
      <right style="thin">
        <color indexed="8"/>
      </right>
      <top/>
      <bottom style="thin">
        <color indexed="9"/>
      </bottom>
      <diagonal/>
    </border>
    <border>
      <left style="thin">
        <color indexed="8"/>
      </left>
      <right style="thin">
        <color indexed="8"/>
      </right>
      <top style="thin">
        <color indexed="9"/>
      </top>
      <bottom style="thin">
        <color indexed="9"/>
      </bottom>
      <diagonal/>
    </border>
    <border>
      <left/>
      <right style="thin">
        <color indexed="8"/>
      </right>
      <top style="thin">
        <color indexed="9"/>
      </top>
      <bottom style="thin">
        <color indexed="9"/>
      </bottom>
      <diagonal/>
    </border>
    <border>
      <left style="thin">
        <color indexed="8"/>
      </left>
      <right/>
      <top style="thin">
        <color indexed="9"/>
      </top>
      <bottom style="thin">
        <color indexed="8"/>
      </bottom>
      <diagonal/>
    </border>
    <border>
      <left/>
      <right/>
      <top style="thin">
        <color indexed="9"/>
      </top>
      <bottom style="thin">
        <color indexed="8"/>
      </bottom>
      <diagonal/>
    </border>
    <border>
      <left/>
      <right style="thin">
        <color indexed="8"/>
      </right>
      <top style="thin">
        <color indexed="9"/>
      </top>
      <bottom style="thin">
        <color indexed="8"/>
      </bottom>
      <diagonal/>
    </border>
    <border>
      <left style="thin">
        <color indexed="8"/>
      </left>
      <right/>
      <top style="thin">
        <color indexed="9"/>
      </top>
      <bottom style="thin">
        <color indexed="64"/>
      </bottom>
      <diagonal/>
    </border>
    <border>
      <left/>
      <right/>
      <top style="thin">
        <color indexed="9"/>
      </top>
      <bottom style="thin">
        <color indexed="64"/>
      </bottom>
      <diagonal/>
    </border>
    <border>
      <left/>
      <right style="thin">
        <color indexed="8"/>
      </right>
      <top style="thin">
        <color indexed="9"/>
      </top>
      <bottom style="thin">
        <color indexed="64"/>
      </bottom>
      <diagonal/>
    </border>
    <border>
      <left/>
      <right style="thin">
        <color indexed="8"/>
      </right>
      <top style="thin">
        <color indexed="9"/>
      </top>
      <bottom/>
      <diagonal/>
    </border>
    <border>
      <left style="thin">
        <color indexed="9"/>
      </left>
      <right/>
      <top/>
      <bottom/>
      <diagonal/>
    </border>
    <border>
      <left/>
      <right style="thin">
        <color indexed="8"/>
      </right>
      <top/>
      <bottom/>
      <diagonal/>
    </border>
    <border>
      <left style="thin">
        <color indexed="8"/>
      </left>
      <right/>
      <top/>
      <bottom/>
      <diagonal/>
    </border>
    <border>
      <left style="thin">
        <color indexed="8"/>
      </left>
      <right/>
      <top style="thin">
        <color indexed="9"/>
      </top>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9"/>
      </left>
      <right style="thin">
        <color indexed="9"/>
      </right>
      <top style="thin">
        <color indexed="9"/>
      </top>
      <bottom style="thin">
        <color indexed="9"/>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8"/>
      </left>
      <right/>
      <top style="thin">
        <color indexed="64"/>
      </top>
      <bottom/>
      <diagonal/>
    </border>
    <border>
      <left style="thin">
        <color indexed="8"/>
      </left>
      <right/>
      <top style="thin">
        <color indexed="64"/>
      </top>
      <bottom style="thin">
        <color indexed="9"/>
      </bottom>
      <diagonal/>
    </border>
    <border>
      <left/>
      <right/>
      <top style="thin">
        <color indexed="64"/>
      </top>
      <bottom style="thin">
        <color indexed="9"/>
      </bottom>
      <diagonal/>
    </border>
    <border>
      <left/>
      <right style="thin">
        <color indexed="8"/>
      </right>
      <top style="thin">
        <color indexed="64"/>
      </top>
      <bottom style="thin">
        <color indexed="9"/>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64"/>
      </top>
      <bottom style="double">
        <color indexed="8"/>
      </bottom>
      <diagonal/>
    </border>
    <border>
      <left/>
      <right/>
      <top style="thin">
        <color indexed="64"/>
      </top>
      <bottom style="double">
        <color indexed="8"/>
      </bottom>
      <diagonal/>
    </border>
    <border>
      <left/>
      <right style="thin">
        <color indexed="8"/>
      </right>
      <top style="thin">
        <color indexed="64"/>
      </top>
      <bottom style="double">
        <color indexed="8"/>
      </bottom>
      <diagonal/>
    </border>
    <border>
      <left style="thin">
        <color indexed="8"/>
      </left>
      <right style="thin">
        <color indexed="8"/>
      </right>
      <top style="thin">
        <color indexed="9"/>
      </top>
      <bottom style="thin">
        <color indexed="8"/>
      </bottom>
      <diagonal/>
    </border>
    <border>
      <left style="thin">
        <color indexed="9"/>
      </left>
      <right/>
      <top style="thin">
        <color indexed="8"/>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8"/>
      </bottom>
      <diagonal/>
    </border>
    <border>
      <left/>
      <right style="thin">
        <color indexed="9"/>
      </right>
      <top/>
      <bottom style="thin">
        <color indexed="8"/>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05">
    <xf numFmtId="0" fontId="0" fillId="0" borderId="0" xfId="0">
      <alignment vertical="center"/>
    </xf>
    <xf numFmtId="176" fontId="0" fillId="0" borderId="1" xfId="1" applyNumberFormat="1" applyFont="1" applyBorder="1">
      <alignment vertical="center"/>
    </xf>
    <xf numFmtId="176" fontId="0" fillId="0" borderId="4" xfId="1" applyNumberFormat="1" applyFont="1" applyBorder="1">
      <alignment vertical="center"/>
    </xf>
    <xf numFmtId="176" fontId="0" fillId="0" borderId="2" xfId="1" applyNumberFormat="1" applyFont="1" applyBorder="1">
      <alignment vertical="center"/>
    </xf>
    <xf numFmtId="176" fontId="0" fillId="0" borderId="5" xfId="1" applyNumberFormat="1" applyFont="1" applyBorder="1">
      <alignment vertical="center"/>
    </xf>
    <xf numFmtId="176" fontId="0" fillId="0" borderId="3" xfId="1" applyNumberFormat="1" applyFont="1" applyBorder="1">
      <alignment vertical="center"/>
    </xf>
    <xf numFmtId="176" fontId="0" fillId="0" borderId="6" xfId="1" applyNumberFormat="1" applyFont="1" applyBorder="1">
      <alignment vertical="center"/>
    </xf>
    <xf numFmtId="176" fontId="0" fillId="0" borderId="0" xfId="1" applyNumberFormat="1" applyFont="1">
      <alignment vertical="center"/>
    </xf>
    <xf numFmtId="177" fontId="0" fillId="0" borderId="0" xfId="0" applyNumberFormat="1">
      <alignment vertical="center"/>
    </xf>
    <xf numFmtId="0" fontId="5" fillId="0" borderId="0" xfId="0" applyFont="1">
      <alignment vertical="center"/>
    </xf>
    <xf numFmtId="0" fontId="6" fillId="0" borderId="0" xfId="0" applyFont="1">
      <alignment vertical="center"/>
    </xf>
    <xf numFmtId="58" fontId="0" fillId="0" borderId="0" xfId="0" applyNumberFormat="1">
      <alignment vertical="center"/>
    </xf>
    <xf numFmtId="0" fontId="7" fillId="0" borderId="0" xfId="0" applyFont="1">
      <alignment vertical="center"/>
    </xf>
    <xf numFmtId="0" fontId="0" fillId="0" borderId="7" xfId="0" applyBorder="1" applyAlignment="1">
      <alignment horizontal="center" vertical="center"/>
    </xf>
    <xf numFmtId="0" fontId="2" fillId="0" borderId="11" xfId="0" applyFont="1" applyBorder="1">
      <alignment vertical="center"/>
    </xf>
    <xf numFmtId="0" fontId="0" fillId="0" borderId="12" xfId="0" applyBorder="1">
      <alignment vertical="center"/>
    </xf>
    <xf numFmtId="0" fontId="2" fillId="0" borderId="12" xfId="0" applyFont="1" applyBorder="1" applyAlignment="1">
      <alignment horizontal="left" vertical="center"/>
    </xf>
    <xf numFmtId="0" fontId="2" fillId="0" borderId="12" xfId="0" applyFont="1" applyBorder="1">
      <alignment vertical="center"/>
    </xf>
    <xf numFmtId="0" fontId="8" fillId="0" borderId="12" xfId="0" applyFont="1" applyBorder="1" applyAlignment="1">
      <alignment horizontal="left" vertical="center"/>
    </xf>
    <xf numFmtId="0" fontId="8" fillId="0" borderId="12" xfId="0" applyFont="1" applyBorder="1">
      <alignment vertical="center"/>
    </xf>
    <xf numFmtId="0" fontId="2" fillId="0" borderId="13" xfId="0" applyFont="1" applyBorder="1" applyAlignment="1">
      <alignment horizontal="left" vertical="center"/>
    </xf>
    <xf numFmtId="176" fontId="0" fillId="0" borderId="14" xfId="1" applyNumberFormat="1" applyFont="1" applyBorder="1">
      <alignment vertical="center"/>
    </xf>
    <xf numFmtId="176" fontId="0" fillId="0" borderId="15" xfId="1" applyNumberFormat="1" applyFont="1" applyBorder="1">
      <alignment vertical="center"/>
    </xf>
    <xf numFmtId="0" fontId="11" fillId="0" borderId="0" xfId="0" applyFont="1">
      <alignment vertical="center"/>
    </xf>
    <xf numFmtId="0" fontId="3" fillId="0" borderId="0" xfId="0" applyFont="1">
      <alignment vertical="center"/>
    </xf>
    <xf numFmtId="176" fontId="13" fillId="0" borderId="5" xfId="1" applyNumberFormat="1" applyFont="1" applyBorder="1">
      <alignment vertical="center"/>
    </xf>
    <xf numFmtId="176" fontId="12" fillId="0" borderId="6" xfId="1" applyNumberFormat="1" applyFont="1" applyBorder="1">
      <alignment vertical="center"/>
    </xf>
    <xf numFmtId="176" fontId="0" fillId="0" borderId="0" xfId="1" applyNumberFormat="1" applyFont="1" applyAlignment="1">
      <alignment horizontal="right" vertical="center"/>
    </xf>
    <xf numFmtId="38" fontId="0" fillId="0" borderId="0" xfId="1" applyFont="1" applyAlignment="1">
      <alignment horizontal="right"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left" vertical="top"/>
    </xf>
    <xf numFmtId="0" fontId="0" fillId="0" borderId="0" xfId="0" applyAlignment="1">
      <alignment horizontal="right" vertical="center"/>
    </xf>
    <xf numFmtId="0" fontId="3" fillId="0" borderId="0" xfId="0" applyFont="1" applyAlignment="1">
      <alignment horizontal="right" vertical="center"/>
    </xf>
    <xf numFmtId="176" fontId="0" fillId="0" borderId="16" xfId="1" applyNumberFormat="1" applyFont="1" applyBorder="1">
      <alignment vertical="center"/>
    </xf>
    <xf numFmtId="176" fontId="0" fillId="0" borderId="17" xfId="1" applyNumberFormat="1" applyFont="1" applyBorder="1">
      <alignment vertical="center"/>
    </xf>
    <xf numFmtId="176" fontId="12" fillId="0" borderId="18" xfId="1" applyNumberFormat="1" applyFont="1" applyBorder="1">
      <alignment vertical="center"/>
    </xf>
    <xf numFmtId="3" fontId="14" fillId="0" borderId="6" xfId="0" applyNumberFormat="1" applyFont="1" applyBorder="1">
      <alignment vertical="center"/>
    </xf>
    <xf numFmtId="176" fontId="12" fillId="0" borderId="1" xfId="1" applyNumberFormat="1" applyFont="1" applyBorder="1">
      <alignment vertical="center"/>
    </xf>
    <xf numFmtId="178" fontId="0" fillId="0" borderId="0" xfId="0" applyNumberFormat="1">
      <alignment vertical="center"/>
    </xf>
    <xf numFmtId="0" fontId="15" fillId="0" borderId="19" xfId="0" applyFont="1" applyBorder="1" applyAlignment="1">
      <alignment horizontal="left" vertical="center"/>
    </xf>
    <xf numFmtId="0" fontId="17" fillId="0" borderId="0" xfId="0" applyFont="1">
      <alignment vertical="center"/>
    </xf>
    <xf numFmtId="0" fontId="18" fillId="0" borderId="20" xfId="0" applyFont="1" applyBorder="1" applyAlignment="1">
      <alignment horizontal="left" vertical="center"/>
    </xf>
    <xf numFmtId="0" fontId="17" fillId="2" borderId="0" xfId="0" applyFont="1" applyFill="1">
      <alignment vertical="center"/>
    </xf>
    <xf numFmtId="0" fontId="17" fillId="2" borderId="0" xfId="0" applyFont="1" applyFill="1" applyAlignment="1">
      <alignment horizontal="center" vertical="center"/>
    </xf>
    <xf numFmtId="0" fontId="17" fillId="2" borderId="23" xfId="0" applyFont="1" applyFill="1" applyBorder="1" applyAlignment="1">
      <alignment horizontal="center" vertical="center" wrapText="1"/>
    </xf>
    <xf numFmtId="0" fontId="15" fillId="2" borderId="0" xfId="0" applyFont="1" applyFill="1" applyAlignment="1">
      <alignment horizontal="center" vertical="center" shrinkToFit="1"/>
    </xf>
    <xf numFmtId="0" fontId="17" fillId="2" borderId="0" xfId="0" applyFont="1" applyFill="1" applyAlignment="1">
      <alignment horizontal="center" vertical="center" wrapText="1"/>
    </xf>
    <xf numFmtId="0" fontId="17" fillId="4" borderId="27" xfId="0" applyFont="1" applyFill="1" applyBorder="1" applyAlignment="1">
      <alignment horizontal="center" vertical="center" wrapText="1"/>
    </xf>
    <xf numFmtId="0" fontId="17" fillId="2" borderId="34" xfId="0" applyFont="1" applyFill="1" applyBorder="1" applyAlignment="1">
      <alignment vertical="center" wrapText="1"/>
    </xf>
    <xf numFmtId="0" fontId="18" fillId="2" borderId="35" xfId="0" applyFont="1" applyFill="1" applyBorder="1" applyAlignment="1">
      <alignment vertical="center" wrapText="1"/>
    </xf>
    <xf numFmtId="49" fontId="18" fillId="2" borderId="36" xfId="0" applyNumberFormat="1" applyFont="1" applyFill="1" applyBorder="1" applyAlignment="1">
      <alignment horizontal="left" vertical="center" wrapText="1"/>
    </xf>
    <xf numFmtId="0" fontId="17" fillId="2" borderId="40" xfId="0" applyFont="1" applyFill="1" applyBorder="1" applyAlignment="1">
      <alignment vertical="center" wrapText="1"/>
    </xf>
    <xf numFmtId="176" fontId="22" fillId="2" borderId="38" xfId="1" applyNumberFormat="1" applyFont="1" applyFill="1" applyBorder="1" applyAlignment="1">
      <alignment horizontal="right" vertical="center" shrinkToFit="1"/>
    </xf>
    <xf numFmtId="176" fontId="22" fillId="2" borderId="20" xfId="1" applyNumberFormat="1" applyFont="1" applyFill="1" applyBorder="1" applyAlignment="1">
      <alignment horizontal="right" vertical="center" shrinkToFit="1"/>
    </xf>
    <xf numFmtId="176" fontId="22" fillId="2" borderId="39" xfId="1" applyNumberFormat="1" applyFont="1" applyFill="1" applyBorder="1" applyAlignment="1">
      <alignment horizontal="right" vertical="center" shrinkToFit="1"/>
    </xf>
    <xf numFmtId="0" fontId="22" fillId="2" borderId="35" xfId="0" applyFont="1" applyFill="1" applyBorder="1" applyAlignment="1">
      <alignment vertical="center" wrapText="1"/>
    </xf>
    <xf numFmtId="49" fontId="22" fillId="2" borderId="36" xfId="0" applyNumberFormat="1" applyFont="1" applyFill="1" applyBorder="1" applyAlignment="1">
      <alignment horizontal="left" vertical="center" wrapText="1"/>
    </xf>
    <xf numFmtId="0" fontId="17" fillId="2" borderId="40" xfId="0" quotePrefix="1" applyFont="1" applyFill="1" applyBorder="1" applyAlignment="1">
      <alignment vertical="center" wrapText="1"/>
    </xf>
    <xf numFmtId="0" fontId="22" fillId="2" borderId="21" xfId="0" applyFont="1" applyFill="1" applyBorder="1" applyAlignment="1">
      <alignment vertical="center" shrinkToFit="1"/>
    </xf>
    <xf numFmtId="0" fontId="22" fillId="2" borderId="56" xfId="0" applyFont="1" applyFill="1" applyBorder="1" applyAlignment="1">
      <alignment vertical="center" wrapText="1"/>
    </xf>
    <xf numFmtId="0" fontId="25" fillId="2" borderId="0" xfId="0" applyFont="1" applyFill="1">
      <alignment vertical="center"/>
    </xf>
    <xf numFmtId="0" fontId="22" fillId="2" borderId="49" xfId="0" applyFont="1" applyFill="1" applyBorder="1" applyAlignment="1">
      <alignment vertical="center" wrapText="1"/>
    </xf>
    <xf numFmtId="0" fontId="22" fillId="0" borderId="20" xfId="0" applyFont="1" applyBorder="1" applyAlignment="1">
      <alignment vertical="center" shrinkToFit="1"/>
    </xf>
    <xf numFmtId="0" fontId="22" fillId="0" borderId="0" xfId="0" applyFont="1" applyAlignment="1">
      <alignment vertical="center" shrinkToFit="1"/>
    </xf>
    <xf numFmtId="0" fontId="22" fillId="2" borderId="36" xfId="0" quotePrefix="1" applyFont="1" applyFill="1" applyBorder="1" applyAlignment="1">
      <alignment horizontal="center" vertical="center" shrinkToFit="1"/>
    </xf>
    <xf numFmtId="0" fontId="22" fillId="2" borderId="51" xfId="0" applyFont="1" applyFill="1" applyBorder="1" applyAlignment="1">
      <alignment vertical="center" wrapText="1"/>
    </xf>
    <xf numFmtId="0" fontId="22" fillId="2" borderId="0" xfId="0" applyFont="1" applyFill="1" applyAlignment="1">
      <alignment vertical="center" wrapText="1"/>
    </xf>
    <xf numFmtId="0" fontId="18" fillId="2" borderId="51" xfId="0" applyFont="1" applyFill="1" applyBorder="1" applyAlignment="1">
      <alignment vertical="center" shrinkToFit="1"/>
    </xf>
    <xf numFmtId="0" fontId="18" fillId="2" borderId="0" xfId="0" applyFont="1" applyFill="1" applyAlignment="1">
      <alignment vertical="center" shrinkToFit="1"/>
    </xf>
    <xf numFmtId="176" fontId="18" fillId="2" borderId="51" xfId="1" applyNumberFormat="1" applyFont="1" applyFill="1" applyBorder="1" applyAlignment="1">
      <alignment horizontal="right" vertical="center" shrinkToFit="1"/>
    </xf>
    <xf numFmtId="176" fontId="18" fillId="2" borderId="0" xfId="1" applyNumberFormat="1" applyFont="1" applyFill="1" applyBorder="1" applyAlignment="1">
      <alignment horizontal="right" vertical="center" shrinkToFit="1"/>
    </xf>
    <xf numFmtId="176" fontId="18" fillId="2" borderId="50" xfId="1" applyNumberFormat="1" applyFont="1" applyFill="1" applyBorder="1" applyAlignment="1">
      <alignment horizontal="right" vertical="center" shrinkToFit="1"/>
    </xf>
    <xf numFmtId="0" fontId="22" fillId="2" borderId="67" xfId="0" applyFont="1" applyFill="1" applyBorder="1" applyAlignment="1">
      <alignment vertical="center" wrapText="1"/>
    </xf>
    <xf numFmtId="0" fontId="22" fillId="2" borderId="68" xfId="0" applyFont="1" applyFill="1" applyBorder="1" applyAlignment="1">
      <alignment vertical="center" wrapText="1"/>
    </xf>
    <xf numFmtId="0" fontId="17" fillId="2" borderId="73" xfId="0" applyFont="1" applyFill="1" applyBorder="1" applyAlignment="1">
      <alignment vertical="center" wrapText="1"/>
    </xf>
    <xf numFmtId="0" fontId="17" fillId="2" borderId="74" xfId="0" applyFont="1" applyFill="1" applyBorder="1">
      <alignment vertical="center"/>
    </xf>
    <xf numFmtId="0" fontId="17" fillId="2" borderId="29" xfId="0" applyFont="1" applyFill="1" applyBorder="1">
      <alignment vertical="center"/>
    </xf>
    <xf numFmtId="0" fontId="17" fillId="2" borderId="20" xfId="0" applyFont="1" applyFill="1" applyBorder="1">
      <alignment vertical="center"/>
    </xf>
    <xf numFmtId="0" fontId="17" fillId="2" borderId="75" xfId="0" applyFont="1" applyFill="1" applyBorder="1" applyAlignment="1">
      <alignment vertical="center" wrapText="1"/>
    </xf>
    <xf numFmtId="0" fontId="9" fillId="0" borderId="0" xfId="0" applyFont="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0" fillId="0" borderId="0" xfId="0" applyFont="1" applyAlignment="1">
      <alignment horizontal="center" vertical="center"/>
    </xf>
    <xf numFmtId="0" fontId="23" fillId="3" borderId="24" xfId="0" applyFont="1" applyFill="1" applyBorder="1" applyAlignment="1">
      <alignment horizontal="center" vertical="center"/>
    </xf>
    <xf numFmtId="0" fontId="23" fillId="3" borderId="25" xfId="0" applyFont="1" applyFill="1" applyBorder="1" applyAlignment="1">
      <alignment horizontal="center" vertical="center"/>
    </xf>
    <xf numFmtId="0" fontId="17" fillId="0" borderId="25" xfId="0" applyFont="1" applyBorder="1" applyAlignment="1">
      <alignment horizontal="center" vertical="center"/>
    </xf>
    <xf numFmtId="0" fontId="23" fillId="3" borderId="24" xfId="0" applyFont="1" applyFill="1" applyBorder="1" applyAlignment="1">
      <alignment horizontal="center" vertical="center" shrinkToFit="1"/>
    </xf>
    <xf numFmtId="0" fontId="23" fillId="3" borderId="25" xfId="0" applyFont="1" applyFill="1" applyBorder="1" applyAlignment="1">
      <alignment horizontal="center" vertical="center" shrinkToFit="1"/>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8" fillId="2" borderId="28" xfId="0" applyFont="1" applyFill="1" applyBorder="1" applyAlignment="1">
      <alignment vertical="center" wrapText="1"/>
    </xf>
    <xf numFmtId="0" fontId="18" fillId="2" borderId="29" xfId="0" applyFont="1" applyFill="1" applyBorder="1" applyAlignment="1">
      <alignment vertical="center" wrapText="1"/>
    </xf>
    <xf numFmtId="0" fontId="18" fillId="0" borderId="29" xfId="0" applyFont="1" applyBorder="1" applyAlignment="1">
      <alignment vertical="center" wrapText="1"/>
    </xf>
    <xf numFmtId="176" fontId="22" fillId="2" borderId="30" xfId="1" applyNumberFormat="1" applyFont="1" applyFill="1" applyBorder="1" applyAlignment="1">
      <alignment horizontal="right" vertical="center" shrinkToFit="1"/>
    </xf>
    <xf numFmtId="176" fontId="22" fillId="2" borderId="31" xfId="1" applyNumberFormat="1" applyFont="1" applyFill="1" applyBorder="1" applyAlignment="1">
      <alignment horizontal="right" vertical="center" shrinkToFit="1"/>
    </xf>
    <xf numFmtId="176" fontId="22" fillId="2" borderId="32" xfId="1" applyNumberFormat="1" applyFont="1" applyFill="1" applyBorder="1" applyAlignment="1">
      <alignment horizontal="right" vertical="center" shrinkToFit="1"/>
    </xf>
    <xf numFmtId="176" fontId="22" fillId="2" borderId="28" xfId="1" applyNumberFormat="1" applyFont="1" applyFill="1" applyBorder="1" applyAlignment="1">
      <alignment horizontal="right" vertical="center" shrinkToFit="1"/>
    </xf>
    <xf numFmtId="176" fontId="22" fillId="2" borderId="29" xfId="1" applyNumberFormat="1" applyFont="1" applyFill="1" applyBorder="1" applyAlignment="1">
      <alignment horizontal="right" vertical="center" shrinkToFit="1"/>
    </xf>
    <xf numFmtId="176" fontId="22" fillId="2" borderId="33" xfId="1" applyNumberFormat="1" applyFont="1" applyFill="1" applyBorder="1" applyAlignment="1">
      <alignment horizontal="right" vertical="center" shrinkToFit="1"/>
    </xf>
    <xf numFmtId="0" fontId="18" fillId="2" borderId="76" xfId="0" applyFont="1" applyFill="1" applyBorder="1" applyAlignment="1">
      <alignment horizontal="right" vertical="center" wrapText="1"/>
    </xf>
    <xf numFmtId="0" fontId="18" fillId="2" borderId="68" xfId="0" applyFont="1" applyFill="1" applyBorder="1" applyAlignment="1">
      <alignment horizontal="right" vertical="center" wrapText="1"/>
    </xf>
    <xf numFmtId="0" fontId="18" fillId="2" borderId="77" xfId="0" applyFont="1" applyFill="1" applyBorder="1" applyAlignment="1">
      <alignment horizontal="right" vertical="center" wrapText="1"/>
    </xf>
    <xf numFmtId="49" fontId="15" fillId="0" borderId="20" xfId="0" applyNumberFormat="1" applyFont="1" applyBorder="1" applyAlignment="1">
      <alignment horizontal="left" vertical="center"/>
    </xf>
    <xf numFmtId="0" fontId="15" fillId="0" borderId="20" xfId="0" applyFont="1" applyBorder="1" applyAlignment="1">
      <alignment horizontal="left" vertical="center"/>
    </xf>
    <xf numFmtId="0" fontId="20" fillId="2" borderId="21" xfId="0" applyFont="1" applyFill="1" applyBorder="1" applyAlignment="1">
      <alignment horizontal="center" vertical="center" shrinkToFit="1"/>
    </xf>
    <xf numFmtId="0" fontId="19" fillId="2" borderId="22" xfId="0" applyFont="1" applyFill="1" applyBorder="1" applyAlignment="1">
      <alignment horizontal="center" vertical="center" shrinkToFit="1"/>
    </xf>
    <xf numFmtId="0" fontId="21" fillId="0" borderId="22" xfId="0" applyFont="1" applyBorder="1" applyAlignment="1">
      <alignment horizontal="center" vertical="center" shrinkToFit="1"/>
    </xf>
    <xf numFmtId="0" fontId="15" fillId="0" borderId="0" xfId="0" applyFont="1" applyAlignment="1">
      <alignment horizontal="center" vertical="center" shrinkToFit="1"/>
    </xf>
    <xf numFmtId="0" fontId="19" fillId="0" borderId="0" xfId="0" applyFont="1" applyAlignment="1">
      <alignment horizontal="left" vertical="center" shrinkToFit="1"/>
    </xf>
    <xf numFmtId="49" fontId="19" fillId="0" borderId="0" xfId="0" applyNumberFormat="1" applyFont="1" applyAlignment="1">
      <alignment horizontal="right" vertical="center" shrinkToFit="1"/>
    </xf>
    <xf numFmtId="0" fontId="22" fillId="2" borderId="37" xfId="0" applyFont="1" applyFill="1" applyBorder="1" applyAlignment="1">
      <alignment vertical="center" shrinkToFit="1"/>
    </xf>
    <xf numFmtId="0" fontId="22" fillId="0" borderId="36" xfId="0" applyFont="1" applyBorder="1" applyAlignment="1">
      <alignment vertical="center" shrinkToFit="1"/>
    </xf>
    <xf numFmtId="0" fontId="22" fillId="0" borderId="41" xfId="0" applyFont="1" applyBorder="1" applyAlignment="1">
      <alignment vertical="center" shrinkToFit="1"/>
    </xf>
    <xf numFmtId="176" fontId="22" fillId="2" borderId="38" xfId="1" applyNumberFormat="1" applyFont="1" applyFill="1" applyBorder="1" applyAlignment="1">
      <alignment horizontal="right" vertical="center" shrinkToFit="1"/>
    </xf>
    <xf numFmtId="176" fontId="22" fillId="2" borderId="20" xfId="1" applyNumberFormat="1" applyFont="1" applyFill="1" applyBorder="1" applyAlignment="1">
      <alignment horizontal="right" vertical="center" shrinkToFit="1"/>
    </xf>
    <xf numFmtId="176" fontId="22" fillId="2" borderId="39" xfId="1" applyNumberFormat="1" applyFont="1" applyFill="1" applyBorder="1" applyAlignment="1">
      <alignment horizontal="right" vertical="center" shrinkToFit="1"/>
    </xf>
    <xf numFmtId="176" fontId="22" fillId="2" borderId="42" xfId="1" applyNumberFormat="1" applyFont="1" applyFill="1" applyBorder="1" applyAlignment="1">
      <alignment horizontal="right" vertical="center" shrinkToFit="1"/>
    </xf>
    <xf numFmtId="176" fontId="22" fillId="2" borderId="43" xfId="1" applyNumberFormat="1" applyFont="1" applyFill="1" applyBorder="1" applyAlignment="1">
      <alignment horizontal="right" vertical="center" shrinkToFit="1"/>
    </xf>
    <xf numFmtId="176" fontId="22" fillId="2" borderId="44" xfId="1" applyNumberFormat="1" applyFont="1" applyFill="1" applyBorder="1" applyAlignment="1">
      <alignment horizontal="right" vertical="center" shrinkToFit="1"/>
    </xf>
    <xf numFmtId="176" fontId="18" fillId="2" borderId="38" xfId="1" applyNumberFormat="1" applyFont="1" applyFill="1" applyBorder="1" applyAlignment="1">
      <alignment horizontal="right" vertical="center" shrinkToFit="1"/>
    </xf>
    <xf numFmtId="176" fontId="18" fillId="2" borderId="20" xfId="1" applyNumberFormat="1" applyFont="1" applyFill="1" applyBorder="1" applyAlignment="1">
      <alignment horizontal="right" vertical="center" shrinkToFit="1"/>
    </xf>
    <xf numFmtId="176" fontId="18" fillId="2" borderId="39" xfId="1" applyNumberFormat="1" applyFont="1" applyFill="1" applyBorder="1" applyAlignment="1">
      <alignment horizontal="right" vertical="center" shrinkToFit="1"/>
    </xf>
    <xf numFmtId="0" fontId="18" fillId="2" borderId="37" xfId="0" applyFont="1" applyFill="1" applyBorder="1" applyAlignment="1">
      <alignment vertical="center" shrinkToFit="1"/>
    </xf>
    <xf numFmtId="0" fontId="18" fillId="2" borderId="36" xfId="0" applyFont="1" applyFill="1" applyBorder="1" applyAlignment="1">
      <alignment vertical="center" shrinkToFit="1"/>
    </xf>
    <xf numFmtId="0" fontId="18" fillId="0" borderId="36" xfId="0" applyFont="1" applyBorder="1" applyAlignment="1">
      <alignment vertical="center" shrinkToFit="1"/>
    </xf>
    <xf numFmtId="176" fontId="22" fillId="2" borderId="45" xfId="1" applyNumberFormat="1" applyFont="1" applyFill="1" applyBorder="1" applyAlignment="1">
      <alignment horizontal="right" vertical="center" shrinkToFit="1"/>
    </xf>
    <xf numFmtId="176" fontId="22" fillId="2" borderId="46" xfId="1" applyNumberFormat="1" applyFont="1" applyFill="1" applyBorder="1" applyAlignment="1">
      <alignment horizontal="right" vertical="center" shrinkToFit="1"/>
    </xf>
    <xf numFmtId="176" fontId="22" fillId="2" borderId="47" xfId="1" applyNumberFormat="1" applyFont="1" applyFill="1" applyBorder="1" applyAlignment="1">
      <alignment horizontal="right" vertical="center" shrinkToFit="1"/>
    </xf>
    <xf numFmtId="0" fontId="18" fillId="2" borderId="51" xfId="0" applyFont="1" applyFill="1" applyBorder="1" applyAlignment="1">
      <alignment vertical="center" shrinkToFit="1"/>
    </xf>
    <xf numFmtId="0" fontId="18" fillId="2" borderId="0" xfId="0" applyFont="1" applyFill="1" applyAlignment="1">
      <alignment vertical="center" shrinkToFit="1"/>
    </xf>
    <xf numFmtId="0" fontId="18" fillId="0" borderId="0" xfId="0" applyFont="1" applyAlignment="1">
      <alignment vertical="center" shrinkToFit="1"/>
    </xf>
    <xf numFmtId="176" fontId="24" fillId="2" borderId="38" xfId="1" applyNumberFormat="1" applyFont="1" applyFill="1" applyBorder="1" applyAlignment="1">
      <alignment horizontal="right" vertical="center" shrinkToFit="1"/>
    </xf>
    <xf numFmtId="176" fontId="24" fillId="2" borderId="20" xfId="1" applyNumberFormat="1" applyFont="1" applyFill="1" applyBorder="1" applyAlignment="1">
      <alignment horizontal="right" vertical="center" shrinkToFit="1"/>
    </xf>
    <xf numFmtId="176" fontId="24" fillId="2" borderId="39" xfId="1" applyNumberFormat="1" applyFont="1" applyFill="1" applyBorder="1" applyAlignment="1">
      <alignment horizontal="right" vertical="center" shrinkToFit="1"/>
    </xf>
    <xf numFmtId="176" fontId="18" fillId="2" borderId="42" xfId="1" applyNumberFormat="1" applyFont="1" applyFill="1" applyBorder="1" applyAlignment="1">
      <alignment horizontal="right" vertical="center" shrinkToFit="1"/>
    </xf>
    <xf numFmtId="176" fontId="18" fillId="2" borderId="43" xfId="1" applyNumberFormat="1" applyFont="1" applyFill="1" applyBorder="1" applyAlignment="1">
      <alignment horizontal="right" vertical="center" shrinkToFit="1"/>
    </xf>
    <xf numFmtId="176" fontId="18" fillId="2" borderId="44" xfId="1" applyNumberFormat="1" applyFont="1" applyFill="1" applyBorder="1" applyAlignment="1">
      <alignment horizontal="right" vertical="center" shrinkToFit="1"/>
    </xf>
    <xf numFmtId="0" fontId="18" fillId="2" borderId="38" xfId="0" applyFont="1" applyFill="1" applyBorder="1" applyAlignment="1">
      <alignment vertical="center" wrapText="1"/>
    </xf>
    <xf numFmtId="0" fontId="18" fillId="2" borderId="20" xfId="0" applyFont="1" applyFill="1" applyBorder="1" applyAlignment="1">
      <alignment vertical="center" wrapText="1"/>
    </xf>
    <xf numFmtId="0" fontId="18" fillId="0" borderId="20" xfId="0" applyFont="1" applyBorder="1" applyAlignment="1">
      <alignment vertical="center" wrapText="1"/>
    </xf>
    <xf numFmtId="0" fontId="22" fillId="2" borderId="21" xfId="0" applyFont="1" applyFill="1" applyBorder="1" applyAlignment="1">
      <alignment vertical="center" shrinkToFit="1"/>
    </xf>
    <xf numFmtId="0" fontId="22" fillId="0" borderId="22" xfId="0" applyFont="1" applyBorder="1" applyAlignment="1">
      <alignment vertical="center" shrinkToFit="1"/>
    </xf>
    <xf numFmtId="0" fontId="22" fillId="0" borderId="48" xfId="0" applyFont="1" applyBorder="1" applyAlignment="1">
      <alignment vertical="center" shrinkToFit="1"/>
    </xf>
    <xf numFmtId="0" fontId="22" fillId="2" borderId="49" xfId="0" applyFont="1" applyFill="1" applyBorder="1" applyAlignment="1">
      <alignment vertical="center" shrinkToFit="1"/>
    </xf>
    <xf numFmtId="0" fontId="22" fillId="0" borderId="0" xfId="0" applyFont="1" applyAlignment="1">
      <alignment vertical="center" shrinkToFit="1"/>
    </xf>
    <xf numFmtId="0" fontId="22" fillId="0" borderId="50" xfId="0" applyFont="1" applyBorder="1" applyAlignment="1">
      <alignment vertical="center" shrinkToFit="1"/>
    </xf>
    <xf numFmtId="176" fontId="18" fillId="2" borderId="45" xfId="1" applyNumberFormat="1" applyFont="1" applyFill="1" applyBorder="1" applyAlignment="1">
      <alignment horizontal="right" vertical="center" shrinkToFit="1"/>
    </xf>
    <xf numFmtId="176" fontId="18" fillId="2" borderId="46" xfId="1" applyNumberFormat="1" applyFont="1" applyFill="1" applyBorder="1" applyAlignment="1">
      <alignment horizontal="right" vertical="center" shrinkToFit="1"/>
    </xf>
    <xf numFmtId="176" fontId="18" fillId="2" borderId="47" xfId="1" applyNumberFormat="1" applyFont="1" applyFill="1" applyBorder="1" applyAlignment="1">
      <alignment horizontal="right" vertical="center" shrinkToFit="1"/>
    </xf>
    <xf numFmtId="0" fontId="22" fillId="2" borderId="36" xfId="0" applyFont="1" applyFill="1" applyBorder="1" applyAlignment="1">
      <alignment vertical="center" shrinkToFit="1"/>
    </xf>
    <xf numFmtId="176" fontId="22" fillId="2" borderId="52" xfId="1" applyNumberFormat="1" applyFont="1" applyFill="1" applyBorder="1" applyAlignment="1">
      <alignment horizontal="right" vertical="center" shrinkToFit="1"/>
    </xf>
    <xf numFmtId="176" fontId="22" fillId="2" borderId="22" xfId="1" applyNumberFormat="1" applyFont="1" applyFill="1" applyBorder="1" applyAlignment="1">
      <alignment horizontal="right" vertical="center" shrinkToFit="1"/>
    </xf>
    <xf numFmtId="176" fontId="22" fillId="2" borderId="48" xfId="1" applyNumberFormat="1" applyFont="1" applyFill="1" applyBorder="1" applyAlignment="1">
      <alignment horizontal="right" vertical="center" shrinkToFit="1"/>
    </xf>
    <xf numFmtId="176" fontId="22" fillId="2" borderId="53" xfId="1" applyNumberFormat="1" applyFont="1" applyFill="1" applyBorder="1" applyAlignment="1">
      <alignment horizontal="right" vertical="center" shrinkToFit="1"/>
    </xf>
    <xf numFmtId="176" fontId="22" fillId="2" borderId="54" xfId="1" applyNumberFormat="1" applyFont="1" applyFill="1" applyBorder="1" applyAlignment="1">
      <alignment horizontal="right" vertical="center" shrinkToFit="1"/>
    </xf>
    <xf numFmtId="176" fontId="22" fillId="2" borderId="55" xfId="1" applyNumberFormat="1" applyFont="1" applyFill="1" applyBorder="1" applyAlignment="1">
      <alignment horizontal="right" vertical="center" shrinkToFit="1"/>
    </xf>
    <xf numFmtId="0" fontId="18" fillId="2" borderId="21" xfId="0" applyFont="1" applyFill="1" applyBorder="1" applyAlignment="1">
      <alignment vertical="center" shrinkToFit="1"/>
    </xf>
    <xf numFmtId="0" fontId="18" fillId="0" borderId="22" xfId="0" applyFont="1" applyBorder="1">
      <alignment vertical="center"/>
    </xf>
    <xf numFmtId="0" fontId="18" fillId="2" borderId="19" xfId="0" applyFont="1" applyFill="1" applyBorder="1" applyAlignment="1">
      <alignment vertical="center" shrinkToFit="1"/>
    </xf>
    <xf numFmtId="0" fontId="18" fillId="2" borderId="20" xfId="0" applyFont="1" applyFill="1" applyBorder="1" applyAlignment="1">
      <alignment vertical="center" shrinkToFit="1"/>
    </xf>
    <xf numFmtId="0" fontId="18" fillId="0" borderId="20" xfId="0" applyFont="1" applyBorder="1">
      <alignment vertical="center"/>
    </xf>
    <xf numFmtId="176" fontId="18" fillId="2" borderId="57" xfId="1" applyNumberFormat="1" applyFont="1" applyFill="1" applyBorder="1" applyAlignment="1">
      <alignment horizontal="right" vertical="center" shrinkToFit="1"/>
    </xf>
    <xf numFmtId="176" fontId="18" fillId="2" borderId="58" xfId="1" applyNumberFormat="1" applyFont="1" applyFill="1" applyBorder="1" applyAlignment="1">
      <alignment horizontal="right" vertical="center" shrinkToFit="1"/>
    </xf>
    <xf numFmtId="176" fontId="18" fillId="2" borderId="59" xfId="1" applyNumberFormat="1" applyFont="1" applyFill="1" applyBorder="1" applyAlignment="1">
      <alignment horizontal="right" vertical="center" shrinkToFit="1"/>
    </xf>
    <xf numFmtId="0" fontId="18" fillId="0" borderId="22" xfId="0" applyFont="1" applyBorder="1" applyAlignment="1">
      <alignment vertical="center" shrinkToFit="1"/>
    </xf>
    <xf numFmtId="0" fontId="18" fillId="0" borderId="20" xfId="0" applyFont="1" applyBorder="1" applyAlignment="1">
      <alignment vertical="center" shrinkToFit="1"/>
    </xf>
    <xf numFmtId="0" fontId="22" fillId="2" borderId="0" xfId="0" applyFont="1" applyFill="1" applyAlignment="1">
      <alignment vertical="center" shrinkToFit="1"/>
    </xf>
    <xf numFmtId="0" fontId="18" fillId="2" borderId="49" xfId="0" applyFont="1" applyFill="1" applyBorder="1" applyAlignment="1">
      <alignment vertical="center" shrinkToFit="1"/>
    </xf>
    <xf numFmtId="0" fontId="22" fillId="2" borderId="19" xfId="0" applyFont="1" applyFill="1" applyBorder="1" applyAlignment="1">
      <alignment vertical="center" shrinkToFit="1"/>
    </xf>
    <xf numFmtId="0" fontId="22" fillId="2" borderId="20" xfId="0" applyFont="1" applyFill="1" applyBorder="1" applyAlignment="1">
      <alignment vertical="center" shrinkToFit="1"/>
    </xf>
    <xf numFmtId="0" fontId="22" fillId="0" borderId="20" xfId="0" applyFont="1" applyBorder="1" applyAlignment="1">
      <alignment vertical="center" shrinkToFit="1"/>
    </xf>
    <xf numFmtId="0" fontId="18" fillId="2" borderId="22" xfId="0" applyFont="1" applyFill="1" applyBorder="1" applyAlignment="1">
      <alignment vertical="center" shrinkToFit="1"/>
    </xf>
    <xf numFmtId="176" fontId="18" fillId="2" borderId="53" xfId="1" applyNumberFormat="1" applyFont="1" applyFill="1" applyBorder="1" applyAlignment="1">
      <alignment horizontal="right" vertical="center" shrinkToFit="1"/>
    </xf>
    <xf numFmtId="176" fontId="18" fillId="2" borderId="54" xfId="1" applyNumberFormat="1" applyFont="1" applyFill="1" applyBorder="1" applyAlignment="1">
      <alignment horizontal="right" vertical="center" shrinkToFit="1"/>
    </xf>
    <xf numFmtId="176" fontId="18" fillId="2" borderId="55" xfId="1" applyNumberFormat="1" applyFont="1" applyFill="1" applyBorder="1" applyAlignment="1">
      <alignment horizontal="right" vertical="center" shrinkToFit="1"/>
    </xf>
    <xf numFmtId="0" fontId="22" fillId="2" borderId="36" xfId="0" applyFont="1" applyFill="1" applyBorder="1" applyAlignment="1">
      <alignment horizontal="center" vertical="center" shrinkToFit="1"/>
    </xf>
    <xf numFmtId="0" fontId="22" fillId="2" borderId="36" xfId="0" quotePrefix="1" applyFont="1" applyFill="1" applyBorder="1" applyAlignment="1">
      <alignment horizontal="center" vertical="center" shrinkToFit="1"/>
    </xf>
    <xf numFmtId="0" fontId="22" fillId="2" borderId="36" xfId="0" quotePrefix="1" applyFont="1" applyFill="1" applyBorder="1" applyAlignment="1">
      <alignment horizontal="left" vertical="center" shrinkToFit="1"/>
    </xf>
    <xf numFmtId="176" fontId="18" fillId="2" borderId="52" xfId="1" applyNumberFormat="1" applyFont="1" applyFill="1" applyBorder="1" applyAlignment="1">
      <alignment horizontal="right" vertical="center" shrinkToFit="1"/>
    </xf>
    <xf numFmtId="176" fontId="18" fillId="2" borderId="22" xfId="1" applyNumberFormat="1" applyFont="1" applyFill="1" applyBorder="1" applyAlignment="1">
      <alignment horizontal="right" vertical="center" shrinkToFit="1"/>
    </xf>
    <xf numFmtId="176" fontId="18" fillId="2" borderId="48" xfId="1" applyNumberFormat="1" applyFont="1" applyFill="1" applyBorder="1" applyAlignment="1">
      <alignment horizontal="right" vertical="center" shrinkToFit="1"/>
    </xf>
    <xf numFmtId="0" fontId="18" fillId="2" borderId="52" xfId="0" applyFont="1" applyFill="1" applyBorder="1" applyAlignment="1">
      <alignment vertical="center" shrinkToFit="1"/>
    </xf>
    <xf numFmtId="176" fontId="18" fillId="2" borderId="51" xfId="1" applyNumberFormat="1" applyFont="1" applyFill="1" applyBorder="1" applyAlignment="1">
      <alignment horizontal="right" vertical="center" shrinkToFit="1"/>
    </xf>
    <xf numFmtId="176" fontId="18" fillId="2" borderId="0" xfId="1" applyNumberFormat="1" applyFont="1" applyFill="1" applyBorder="1" applyAlignment="1">
      <alignment horizontal="right" vertical="center" shrinkToFit="1"/>
    </xf>
    <xf numFmtId="176" fontId="18" fillId="2" borderId="50" xfId="1" applyNumberFormat="1" applyFont="1" applyFill="1" applyBorder="1" applyAlignment="1">
      <alignment horizontal="right" vertical="center" shrinkToFit="1"/>
    </xf>
    <xf numFmtId="176" fontId="18" fillId="2" borderId="17" xfId="1" applyNumberFormat="1" applyFont="1" applyFill="1" applyBorder="1" applyAlignment="1">
      <alignment horizontal="right" vertical="center" shrinkToFit="1"/>
    </xf>
    <xf numFmtId="176" fontId="18" fillId="2" borderId="3" xfId="1" applyNumberFormat="1" applyFont="1" applyFill="1" applyBorder="1" applyAlignment="1">
      <alignment horizontal="right" vertical="center" shrinkToFit="1"/>
    </xf>
    <xf numFmtId="176" fontId="18" fillId="2" borderId="60" xfId="1" applyNumberFormat="1" applyFont="1" applyFill="1" applyBorder="1" applyAlignment="1">
      <alignment horizontal="right" vertical="center" shrinkToFit="1"/>
    </xf>
    <xf numFmtId="176" fontId="18" fillId="2" borderId="61" xfId="1" applyNumberFormat="1" applyFont="1" applyFill="1" applyBorder="1" applyAlignment="1">
      <alignment horizontal="right" vertical="center" shrinkToFit="1"/>
    </xf>
    <xf numFmtId="176" fontId="18" fillId="2" borderId="62" xfId="1" applyNumberFormat="1" applyFont="1" applyFill="1" applyBorder="1" applyAlignment="1">
      <alignment horizontal="right" vertical="center" shrinkToFit="1"/>
    </xf>
    <xf numFmtId="176" fontId="18" fillId="2" borderId="63" xfId="1" applyNumberFormat="1" applyFont="1" applyFill="1" applyBorder="1" applyAlignment="1">
      <alignment horizontal="right" vertical="center" shrinkToFit="1"/>
    </xf>
    <xf numFmtId="0" fontId="18" fillId="0" borderId="50" xfId="0" applyFont="1" applyBorder="1" applyAlignment="1">
      <alignment vertical="center" shrinkToFit="1"/>
    </xf>
    <xf numFmtId="0" fontId="18" fillId="0" borderId="68" xfId="0" applyFont="1" applyBorder="1" applyAlignment="1">
      <alignment vertical="center" shrinkToFit="1"/>
    </xf>
    <xf numFmtId="0" fontId="18" fillId="0" borderId="69" xfId="0" applyFont="1" applyBorder="1" applyAlignment="1">
      <alignment vertical="center" shrinkToFit="1"/>
    </xf>
    <xf numFmtId="176" fontId="18" fillId="2" borderId="67" xfId="1" applyNumberFormat="1" applyFont="1" applyFill="1" applyBorder="1" applyAlignment="1">
      <alignment horizontal="right" vertical="center" shrinkToFit="1"/>
    </xf>
    <xf numFmtId="176" fontId="18" fillId="2" borderId="68" xfId="1" applyNumberFormat="1" applyFont="1" applyFill="1" applyBorder="1" applyAlignment="1">
      <alignment horizontal="right" vertical="center" shrinkToFit="1"/>
    </xf>
    <xf numFmtId="176" fontId="18" fillId="2" borderId="69" xfId="1" applyNumberFormat="1" applyFont="1" applyFill="1" applyBorder="1" applyAlignment="1">
      <alignment horizontal="right" vertical="center" shrinkToFit="1"/>
    </xf>
    <xf numFmtId="176" fontId="18" fillId="2" borderId="70" xfId="1" applyNumberFormat="1" applyFont="1" applyFill="1" applyBorder="1" applyAlignment="1">
      <alignment horizontal="right" vertical="center" shrinkToFit="1"/>
    </xf>
    <xf numFmtId="176" fontId="18" fillId="2" borderId="71" xfId="1" applyNumberFormat="1" applyFont="1" applyFill="1" applyBorder="1" applyAlignment="1">
      <alignment horizontal="right" vertical="center" shrinkToFit="1"/>
    </xf>
    <xf numFmtId="176" fontId="18" fillId="2" borderId="72" xfId="1" applyNumberFormat="1" applyFont="1" applyFill="1" applyBorder="1" applyAlignment="1">
      <alignment horizontal="right" vertical="center" shrinkToFit="1"/>
    </xf>
    <xf numFmtId="176" fontId="18" fillId="2" borderId="64" xfId="1" applyNumberFormat="1" applyFont="1" applyFill="1" applyBorder="1" applyAlignment="1">
      <alignment horizontal="right" vertical="center" shrinkToFit="1"/>
    </xf>
    <xf numFmtId="176" fontId="18" fillId="2" borderId="65" xfId="1" applyNumberFormat="1" applyFont="1" applyFill="1" applyBorder="1" applyAlignment="1">
      <alignment horizontal="right" vertical="center" shrinkToFit="1"/>
    </xf>
    <xf numFmtId="176" fontId="18" fillId="2" borderId="66" xfId="1" applyNumberFormat="1" applyFont="1" applyFill="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9"/>
  <sheetViews>
    <sheetView view="pageBreakPreview" topLeftCell="A43" zoomScaleNormal="100" zoomScaleSheetLayoutView="100" workbookViewId="0">
      <selection activeCell="A7" sqref="A7"/>
    </sheetView>
  </sheetViews>
  <sheetFormatPr defaultRowHeight="18.75" x14ac:dyDescent="0.4"/>
  <cols>
    <col min="1" max="1" width="40.125" customWidth="1"/>
    <col min="2" max="2" width="13" customWidth="1"/>
    <col min="3" max="3" width="14.5" customWidth="1"/>
    <col min="4" max="4" width="16.25" customWidth="1"/>
  </cols>
  <sheetData>
    <row r="1" spans="1:10" ht="40.9" customHeight="1" x14ac:dyDescent="0.4">
      <c r="A1" s="80" t="s">
        <v>99</v>
      </c>
      <c r="B1" s="80"/>
      <c r="C1" s="80"/>
      <c r="D1" s="80"/>
    </row>
    <row r="2" spans="1:10" ht="24.6" customHeight="1" x14ac:dyDescent="0.4">
      <c r="A2" s="84" t="s">
        <v>8</v>
      </c>
      <c r="B2" s="84"/>
      <c r="C2" s="84"/>
      <c r="D2" s="84"/>
    </row>
    <row r="3" spans="1:10" ht="30.6" customHeight="1" thickBot="1" x14ac:dyDescent="0.45">
      <c r="A3" s="24" t="s">
        <v>100</v>
      </c>
      <c r="B3" s="23"/>
      <c r="C3" s="23"/>
      <c r="D3" s="33" t="s">
        <v>98</v>
      </c>
      <c r="G3" s="24"/>
      <c r="H3" s="24"/>
      <c r="I3" s="24"/>
      <c r="J3" s="24"/>
    </row>
    <row r="4" spans="1:10" ht="26.25" customHeight="1" x14ac:dyDescent="0.4">
      <c r="A4" s="13" t="s">
        <v>0</v>
      </c>
      <c r="B4" s="81" t="s">
        <v>85</v>
      </c>
      <c r="C4" s="82"/>
      <c r="D4" s="83"/>
    </row>
    <row r="5" spans="1:10" x14ac:dyDescent="0.4">
      <c r="A5" s="14" t="s">
        <v>9</v>
      </c>
      <c r="B5" s="2"/>
      <c r="C5" s="3"/>
      <c r="D5" s="2"/>
    </row>
    <row r="6" spans="1:10" x14ac:dyDescent="0.4">
      <c r="A6" s="17" t="s">
        <v>16</v>
      </c>
      <c r="B6" s="4"/>
      <c r="C6" s="5"/>
      <c r="D6" s="4"/>
    </row>
    <row r="7" spans="1:10" x14ac:dyDescent="0.4">
      <c r="A7" s="15" t="s">
        <v>10</v>
      </c>
      <c r="B7" s="4">
        <v>80000</v>
      </c>
      <c r="C7" s="5"/>
      <c r="D7" s="4"/>
    </row>
    <row r="8" spans="1:10" x14ac:dyDescent="0.4">
      <c r="A8" s="15" t="s">
        <v>11</v>
      </c>
      <c r="B8" s="4">
        <v>300000</v>
      </c>
      <c r="C8" s="5"/>
      <c r="D8" s="4"/>
    </row>
    <row r="9" spans="1:10" x14ac:dyDescent="0.4">
      <c r="A9" s="15" t="s">
        <v>12</v>
      </c>
      <c r="B9" s="4">
        <v>90000</v>
      </c>
      <c r="C9" s="5"/>
      <c r="D9" s="4"/>
    </row>
    <row r="10" spans="1:10" x14ac:dyDescent="0.4">
      <c r="A10" s="15" t="s">
        <v>13</v>
      </c>
      <c r="B10" s="6">
        <v>30000</v>
      </c>
      <c r="C10" s="5">
        <f>SUM(B7:B10)</f>
        <v>500000</v>
      </c>
      <c r="D10" s="4"/>
    </row>
    <row r="11" spans="1:10" x14ac:dyDescent="0.4">
      <c r="A11" s="17" t="s">
        <v>14</v>
      </c>
      <c r="B11" s="2"/>
      <c r="C11" s="5"/>
      <c r="D11" s="4"/>
    </row>
    <row r="12" spans="1:10" x14ac:dyDescent="0.4">
      <c r="A12" s="15" t="s">
        <v>15</v>
      </c>
      <c r="B12" s="6">
        <v>200000</v>
      </c>
      <c r="C12" s="5">
        <f>+B12</f>
        <v>200000</v>
      </c>
      <c r="D12" s="4"/>
    </row>
    <row r="13" spans="1:10" x14ac:dyDescent="0.4">
      <c r="A13" s="17" t="s">
        <v>51</v>
      </c>
      <c r="B13" s="4">
        <v>0</v>
      </c>
      <c r="C13" s="5"/>
      <c r="D13" s="4"/>
    </row>
    <row r="14" spans="1:10" x14ac:dyDescent="0.4">
      <c r="A14" s="15" t="s">
        <v>17</v>
      </c>
      <c r="B14" s="6">
        <v>0</v>
      </c>
      <c r="C14" s="5">
        <v>0</v>
      </c>
      <c r="D14" s="4"/>
    </row>
    <row r="15" spans="1:10" x14ac:dyDescent="0.4">
      <c r="A15" s="17" t="s">
        <v>18</v>
      </c>
      <c r="B15" s="2"/>
      <c r="C15" s="5"/>
      <c r="D15" s="4"/>
    </row>
    <row r="16" spans="1:10" x14ac:dyDescent="0.4">
      <c r="A16" s="15" t="s">
        <v>54</v>
      </c>
      <c r="B16" s="4">
        <v>0</v>
      </c>
      <c r="C16" s="5">
        <v>0</v>
      </c>
      <c r="D16" s="4"/>
    </row>
    <row r="17" spans="1:4" x14ac:dyDescent="0.4">
      <c r="A17" s="17" t="s">
        <v>19</v>
      </c>
      <c r="B17" s="2"/>
      <c r="C17" s="5"/>
      <c r="D17" s="4"/>
    </row>
    <row r="18" spans="1:4" x14ac:dyDescent="0.4">
      <c r="A18" s="15" t="s">
        <v>20</v>
      </c>
      <c r="B18" s="4">
        <v>0</v>
      </c>
      <c r="C18" s="5"/>
      <c r="D18" s="4"/>
    </row>
    <row r="19" spans="1:4" x14ac:dyDescent="0.4">
      <c r="A19" s="15" t="s">
        <v>21</v>
      </c>
      <c r="B19" s="4">
        <v>0</v>
      </c>
      <c r="C19" s="5">
        <v>0</v>
      </c>
      <c r="D19" s="4"/>
    </row>
    <row r="20" spans="1:4" x14ac:dyDescent="0.4">
      <c r="A20" s="16" t="s">
        <v>53</v>
      </c>
      <c r="B20" s="2"/>
      <c r="C20" s="2"/>
      <c r="D20" s="4">
        <f>C10+C12</f>
        <v>700000</v>
      </c>
    </row>
    <row r="21" spans="1:4" x14ac:dyDescent="0.4">
      <c r="A21" s="17" t="s">
        <v>22</v>
      </c>
      <c r="B21" s="4"/>
      <c r="C21" s="4"/>
      <c r="D21" s="4"/>
    </row>
    <row r="22" spans="1:4" x14ac:dyDescent="0.4">
      <c r="A22" s="17" t="s">
        <v>36</v>
      </c>
      <c r="B22" s="4"/>
      <c r="C22" s="4"/>
      <c r="D22" s="4"/>
    </row>
    <row r="23" spans="1:4" x14ac:dyDescent="0.4">
      <c r="A23" s="17" t="s">
        <v>23</v>
      </c>
      <c r="B23" s="4"/>
      <c r="C23" s="4"/>
      <c r="D23" s="4"/>
    </row>
    <row r="24" spans="1:4" x14ac:dyDescent="0.4">
      <c r="A24" s="15" t="s">
        <v>24</v>
      </c>
      <c r="B24" s="4">
        <v>0</v>
      </c>
      <c r="C24" s="4"/>
      <c r="D24" s="4"/>
    </row>
    <row r="25" spans="1:4" x14ac:dyDescent="0.4">
      <c r="A25" s="15" t="s">
        <v>25</v>
      </c>
      <c r="B25" s="6">
        <v>0</v>
      </c>
      <c r="C25" s="4"/>
      <c r="D25" s="4"/>
    </row>
    <row r="26" spans="1:4" x14ac:dyDescent="0.4">
      <c r="A26" s="15" t="s">
        <v>26</v>
      </c>
      <c r="B26" s="1">
        <v>0</v>
      </c>
      <c r="C26" s="4"/>
      <c r="D26" s="4"/>
    </row>
    <row r="27" spans="1:4" x14ac:dyDescent="0.4">
      <c r="A27" s="17" t="s">
        <v>27</v>
      </c>
      <c r="B27" s="2"/>
      <c r="C27" s="4"/>
      <c r="D27" s="4"/>
    </row>
    <row r="28" spans="1:4" x14ac:dyDescent="0.4">
      <c r="A28" s="15" t="s">
        <v>28</v>
      </c>
      <c r="B28" s="4"/>
      <c r="C28" s="4"/>
      <c r="D28" s="4"/>
    </row>
    <row r="29" spans="1:4" x14ac:dyDescent="0.4">
      <c r="A29" s="15" t="s">
        <v>29</v>
      </c>
      <c r="B29" s="4">
        <v>10000</v>
      </c>
      <c r="C29" s="4"/>
      <c r="D29" s="4"/>
    </row>
    <row r="30" spans="1:4" x14ac:dyDescent="0.4">
      <c r="A30" s="15" t="s">
        <v>30</v>
      </c>
      <c r="B30" s="4">
        <v>10000</v>
      </c>
      <c r="C30" s="4"/>
      <c r="D30" s="4"/>
    </row>
    <row r="31" spans="1:4" x14ac:dyDescent="0.4">
      <c r="A31" s="15" t="s">
        <v>31</v>
      </c>
      <c r="B31" s="4">
        <v>25000</v>
      </c>
      <c r="C31" s="4"/>
      <c r="D31" s="4"/>
    </row>
    <row r="32" spans="1:4" x14ac:dyDescent="0.4">
      <c r="A32" s="15" t="s">
        <v>32</v>
      </c>
      <c r="B32" s="4">
        <v>50000</v>
      </c>
      <c r="C32" s="4"/>
      <c r="D32" s="4"/>
    </row>
    <row r="33" spans="1:4" x14ac:dyDescent="0.4">
      <c r="A33" s="15" t="s">
        <v>33</v>
      </c>
      <c r="B33" s="4"/>
      <c r="C33" s="4"/>
      <c r="D33" s="4"/>
    </row>
    <row r="34" spans="1:4" x14ac:dyDescent="0.4">
      <c r="A34" s="17" t="s">
        <v>34</v>
      </c>
      <c r="B34" s="1">
        <f>SUM(B28:B33)</f>
        <v>95000</v>
      </c>
      <c r="C34" s="4"/>
      <c r="D34" s="4"/>
    </row>
    <row r="35" spans="1:4" x14ac:dyDescent="0.4">
      <c r="A35" s="17" t="s">
        <v>35</v>
      </c>
      <c r="B35" s="4"/>
      <c r="C35" s="4">
        <f>B26+B34</f>
        <v>95000</v>
      </c>
      <c r="D35" s="4"/>
    </row>
    <row r="36" spans="1:4" x14ac:dyDescent="0.4">
      <c r="A36" s="17" t="s">
        <v>37</v>
      </c>
      <c r="B36" s="4"/>
      <c r="C36" s="4"/>
      <c r="D36" s="4"/>
    </row>
    <row r="37" spans="1:4" x14ac:dyDescent="0.4">
      <c r="A37" s="17" t="s">
        <v>38</v>
      </c>
      <c r="B37" s="4"/>
      <c r="C37" s="4"/>
      <c r="D37" s="4"/>
    </row>
    <row r="38" spans="1:4" x14ac:dyDescent="0.4">
      <c r="A38" s="15" t="s">
        <v>39</v>
      </c>
      <c r="B38" s="4">
        <v>0</v>
      </c>
      <c r="C38" s="4"/>
      <c r="D38" s="4"/>
    </row>
    <row r="39" spans="1:4" x14ac:dyDescent="0.4">
      <c r="A39" s="15" t="s">
        <v>40</v>
      </c>
      <c r="B39" s="4">
        <v>0</v>
      </c>
      <c r="C39" s="4"/>
      <c r="D39" s="4"/>
    </row>
    <row r="40" spans="1:4" x14ac:dyDescent="0.4">
      <c r="A40" s="15" t="s">
        <v>41</v>
      </c>
      <c r="B40" s="4">
        <v>0</v>
      </c>
      <c r="C40" s="4"/>
      <c r="D40" s="4"/>
    </row>
    <row r="41" spans="1:4" x14ac:dyDescent="0.4">
      <c r="A41" s="15" t="s">
        <v>42</v>
      </c>
      <c r="B41" s="1">
        <v>0</v>
      </c>
      <c r="C41" s="4"/>
      <c r="D41" s="4"/>
    </row>
    <row r="42" spans="1:4" x14ac:dyDescent="0.4">
      <c r="A42" s="17" t="s">
        <v>43</v>
      </c>
      <c r="B42" s="4"/>
      <c r="C42" s="4"/>
      <c r="D42" s="4"/>
    </row>
    <row r="43" spans="1:4" x14ac:dyDescent="0.4">
      <c r="A43" s="15" t="s">
        <v>28</v>
      </c>
      <c r="B43" s="4">
        <v>0</v>
      </c>
      <c r="C43" s="4"/>
      <c r="D43" s="4"/>
    </row>
    <row r="44" spans="1:4" x14ac:dyDescent="0.4">
      <c r="A44" s="15" t="s">
        <v>29</v>
      </c>
      <c r="B44" s="4">
        <v>0</v>
      </c>
      <c r="C44" s="4"/>
      <c r="D44" s="4"/>
    </row>
    <row r="45" spans="1:4" x14ac:dyDescent="0.4">
      <c r="A45" s="15" t="s">
        <v>30</v>
      </c>
      <c r="B45" s="4">
        <v>0</v>
      </c>
      <c r="C45" s="4"/>
      <c r="D45" s="4"/>
    </row>
    <row r="46" spans="1:4" x14ac:dyDescent="0.4">
      <c r="A46" s="15" t="s">
        <v>31</v>
      </c>
      <c r="B46" s="4">
        <v>0</v>
      </c>
      <c r="C46" s="4"/>
      <c r="D46" s="4"/>
    </row>
    <row r="47" spans="1:4" x14ac:dyDescent="0.4">
      <c r="A47" s="15" t="s">
        <v>32</v>
      </c>
      <c r="B47" s="4">
        <v>0</v>
      </c>
      <c r="C47" s="5"/>
      <c r="D47" s="4"/>
    </row>
    <row r="48" spans="1:4" x14ac:dyDescent="0.4">
      <c r="A48" s="18" t="s">
        <v>44</v>
      </c>
      <c r="B48" s="4">
        <v>0</v>
      </c>
      <c r="C48" s="5"/>
      <c r="D48" s="4"/>
    </row>
    <row r="49" spans="1:4" x14ac:dyDescent="0.4">
      <c r="A49" s="19" t="s">
        <v>45</v>
      </c>
      <c r="B49" s="4">
        <v>0</v>
      </c>
      <c r="C49" s="5"/>
      <c r="D49" s="4"/>
    </row>
    <row r="50" spans="1:4" x14ac:dyDescent="0.4">
      <c r="A50" s="15" t="s">
        <v>33</v>
      </c>
      <c r="B50" s="4">
        <v>0</v>
      </c>
      <c r="C50" s="5"/>
      <c r="D50" s="4"/>
    </row>
    <row r="51" spans="1:4" x14ac:dyDescent="0.4">
      <c r="A51" s="15" t="s">
        <v>46</v>
      </c>
      <c r="B51" s="4">
        <v>0</v>
      </c>
      <c r="C51" s="5"/>
      <c r="D51" s="4"/>
    </row>
    <row r="52" spans="1:4" x14ac:dyDescent="0.4">
      <c r="A52" s="18" t="s">
        <v>47</v>
      </c>
      <c r="B52" s="4">
        <v>0</v>
      </c>
      <c r="C52" s="4"/>
      <c r="D52" s="4"/>
    </row>
    <row r="53" spans="1:4" x14ac:dyDescent="0.4">
      <c r="A53" s="19" t="s">
        <v>48</v>
      </c>
      <c r="B53" s="4">
        <v>0</v>
      </c>
      <c r="C53" s="4"/>
      <c r="D53" s="4"/>
    </row>
    <row r="54" spans="1:4" x14ac:dyDescent="0.4">
      <c r="A54" s="17" t="s">
        <v>34</v>
      </c>
      <c r="B54" s="1">
        <v>0</v>
      </c>
      <c r="C54" s="4"/>
      <c r="D54" s="4"/>
    </row>
    <row r="55" spans="1:4" x14ac:dyDescent="0.4">
      <c r="A55" s="17" t="s">
        <v>52</v>
      </c>
      <c r="B55" s="4"/>
      <c r="C55" s="6">
        <v>0</v>
      </c>
      <c r="D55" s="4"/>
    </row>
    <row r="56" spans="1:4" x14ac:dyDescent="0.4">
      <c r="A56" s="17" t="s">
        <v>50</v>
      </c>
      <c r="B56" s="4"/>
      <c r="C56" s="2"/>
      <c r="D56" s="6">
        <f>C35+C55</f>
        <v>95000</v>
      </c>
    </row>
    <row r="57" spans="1:4" x14ac:dyDescent="0.4">
      <c r="A57" s="16" t="s">
        <v>86</v>
      </c>
      <c r="B57" s="4"/>
      <c r="C57" s="4"/>
      <c r="D57" s="4">
        <f>D20-D56</f>
        <v>605000</v>
      </c>
    </row>
    <row r="58" spans="1:4" x14ac:dyDescent="0.4">
      <c r="A58" s="16" t="s">
        <v>88</v>
      </c>
      <c r="B58" s="4"/>
      <c r="C58" s="7"/>
      <c r="D58" s="4">
        <v>0</v>
      </c>
    </row>
    <row r="59" spans="1:4" ht="19.5" thickBot="1" x14ac:dyDescent="0.45">
      <c r="A59" s="20" t="s">
        <v>87</v>
      </c>
      <c r="B59" s="21"/>
      <c r="C59" s="22"/>
      <c r="D59" s="34">
        <f>+D57+D58</f>
        <v>605000</v>
      </c>
    </row>
  </sheetData>
  <mergeCells count="3">
    <mergeCell ref="A1:D1"/>
    <mergeCell ref="B4:D4"/>
    <mergeCell ref="A2:D2"/>
  </mergeCells>
  <phoneticPr fontId="1"/>
  <printOptions horizontalCentered="1" verticalCentered="1"/>
  <pageMargins left="0.70866141732283472" right="0.51181102362204722" top="0.74803149606299213" bottom="0.35433070866141736"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0"/>
  <sheetViews>
    <sheetView workbookViewId="0">
      <selection activeCell="B14" sqref="B14"/>
    </sheetView>
  </sheetViews>
  <sheetFormatPr defaultRowHeight="18.75" x14ac:dyDescent="0.4"/>
  <cols>
    <col min="1" max="1" width="40.125" customWidth="1"/>
    <col min="2" max="2" width="13" customWidth="1"/>
    <col min="3" max="3" width="14.5" customWidth="1"/>
    <col min="4" max="4" width="16.25" customWidth="1"/>
  </cols>
  <sheetData>
    <row r="1" spans="1:4" ht="40.9" customHeight="1" x14ac:dyDescent="0.4">
      <c r="A1" s="80" t="s">
        <v>99</v>
      </c>
      <c r="B1" s="80"/>
      <c r="C1" s="80"/>
      <c r="D1" s="80"/>
    </row>
    <row r="2" spans="1:4" ht="24.6" customHeight="1" x14ac:dyDescent="0.4">
      <c r="A2" s="84" t="s">
        <v>8</v>
      </c>
      <c r="B2" s="84"/>
      <c r="C2" s="84"/>
      <c r="D2" s="84"/>
    </row>
    <row r="3" spans="1:4" ht="30.6" customHeight="1" thickBot="1" x14ac:dyDescent="0.45">
      <c r="A3" s="24" t="s">
        <v>101</v>
      </c>
      <c r="B3" s="24"/>
      <c r="C3" s="24"/>
      <c r="D3" s="24"/>
    </row>
    <row r="4" spans="1:4" ht="26.25" customHeight="1" x14ac:dyDescent="0.4">
      <c r="A4" s="13" t="s">
        <v>0</v>
      </c>
      <c r="B4" s="81" t="s">
        <v>55</v>
      </c>
      <c r="C4" s="82"/>
      <c r="D4" s="83"/>
    </row>
    <row r="5" spans="1:4" x14ac:dyDescent="0.4">
      <c r="A5" s="14" t="s">
        <v>9</v>
      </c>
      <c r="B5" s="2"/>
      <c r="C5" s="3"/>
      <c r="D5" s="2"/>
    </row>
    <row r="6" spans="1:4" x14ac:dyDescent="0.4">
      <c r="A6" s="17" t="s">
        <v>16</v>
      </c>
      <c r="B6" s="4"/>
      <c r="C6" s="5"/>
      <c r="D6" s="4"/>
    </row>
    <row r="7" spans="1:4" x14ac:dyDescent="0.4">
      <c r="A7" s="15" t="s">
        <v>10</v>
      </c>
      <c r="B7" s="4">
        <v>0</v>
      </c>
      <c r="C7" s="5"/>
      <c r="D7" s="4"/>
    </row>
    <row r="8" spans="1:4" x14ac:dyDescent="0.4">
      <c r="A8" s="15" t="s">
        <v>11</v>
      </c>
      <c r="B8" s="4">
        <v>0</v>
      </c>
      <c r="C8" s="5"/>
      <c r="D8" s="4"/>
    </row>
    <row r="9" spans="1:4" x14ac:dyDescent="0.4">
      <c r="A9" s="15" t="s">
        <v>12</v>
      </c>
      <c r="B9" s="4">
        <v>190000</v>
      </c>
      <c r="C9" s="5"/>
      <c r="D9" s="4"/>
    </row>
    <row r="10" spans="1:4" x14ac:dyDescent="0.4">
      <c r="A10" s="15" t="s">
        <v>13</v>
      </c>
      <c r="B10" s="6">
        <v>130000</v>
      </c>
      <c r="C10" s="5">
        <f>SUM(B8:B10)</f>
        <v>320000</v>
      </c>
      <c r="D10" s="4"/>
    </row>
    <row r="11" spans="1:4" x14ac:dyDescent="0.4">
      <c r="A11" s="17" t="s">
        <v>14</v>
      </c>
      <c r="B11" s="2"/>
      <c r="C11" s="5"/>
      <c r="D11" s="4"/>
    </row>
    <row r="12" spans="1:4" x14ac:dyDescent="0.4">
      <c r="A12" s="15" t="s">
        <v>15</v>
      </c>
      <c r="B12" s="6">
        <v>4760000</v>
      </c>
      <c r="C12" s="5">
        <f>+B12</f>
        <v>4760000</v>
      </c>
      <c r="D12" s="4"/>
    </row>
    <row r="13" spans="1:4" x14ac:dyDescent="0.4">
      <c r="A13" s="17" t="s">
        <v>51</v>
      </c>
      <c r="B13" s="4">
        <v>0</v>
      </c>
      <c r="C13" s="5"/>
      <c r="D13" s="4"/>
    </row>
    <row r="14" spans="1:4" x14ac:dyDescent="0.4">
      <c r="A14" s="15" t="s">
        <v>17</v>
      </c>
      <c r="B14" s="6">
        <v>3500000</v>
      </c>
      <c r="C14" s="5">
        <v>3500000</v>
      </c>
      <c r="D14" s="4"/>
    </row>
    <row r="15" spans="1:4" x14ac:dyDescent="0.4">
      <c r="A15" s="17" t="s">
        <v>18</v>
      </c>
      <c r="B15" s="2"/>
      <c r="C15" s="5"/>
      <c r="D15" s="4"/>
    </row>
    <row r="16" spans="1:4" x14ac:dyDescent="0.4">
      <c r="A16" s="15" t="s">
        <v>54</v>
      </c>
      <c r="B16" s="4">
        <v>0</v>
      </c>
      <c r="C16" s="5">
        <v>0</v>
      </c>
      <c r="D16" s="4"/>
    </row>
    <row r="17" spans="1:4" x14ac:dyDescent="0.4">
      <c r="A17" s="17" t="s">
        <v>19</v>
      </c>
      <c r="B17" s="2"/>
      <c r="C17" s="5"/>
      <c r="D17" s="4"/>
    </row>
    <row r="18" spans="1:4" x14ac:dyDescent="0.4">
      <c r="A18" s="15" t="s">
        <v>20</v>
      </c>
      <c r="B18" s="4">
        <v>0</v>
      </c>
      <c r="C18" s="5"/>
      <c r="D18" s="4"/>
    </row>
    <row r="19" spans="1:4" x14ac:dyDescent="0.4">
      <c r="A19" s="15" t="s">
        <v>21</v>
      </c>
      <c r="B19" s="4">
        <v>0</v>
      </c>
      <c r="C19" s="5">
        <v>0</v>
      </c>
      <c r="D19" s="4"/>
    </row>
    <row r="20" spans="1:4" ht="18" customHeight="1" x14ac:dyDescent="0.4">
      <c r="A20" s="16" t="s">
        <v>53</v>
      </c>
      <c r="B20" s="2"/>
      <c r="C20" s="2"/>
      <c r="D20" s="25">
        <f>+C10+C12+C14</f>
        <v>8580000</v>
      </c>
    </row>
    <row r="21" spans="1:4" x14ac:dyDescent="0.4">
      <c r="A21" s="17" t="s">
        <v>22</v>
      </c>
      <c r="B21" s="4"/>
      <c r="C21" s="4"/>
      <c r="D21" s="4"/>
    </row>
    <row r="22" spans="1:4" x14ac:dyDescent="0.4">
      <c r="A22" s="17" t="s">
        <v>36</v>
      </c>
      <c r="B22" s="4"/>
      <c r="C22" s="4"/>
      <c r="D22" s="4"/>
    </row>
    <row r="23" spans="1:4" x14ac:dyDescent="0.4">
      <c r="A23" s="17" t="s">
        <v>23</v>
      </c>
      <c r="B23" s="4"/>
      <c r="C23" s="4"/>
      <c r="D23" s="4"/>
    </row>
    <row r="24" spans="1:4" x14ac:dyDescent="0.4">
      <c r="A24" s="15" t="s">
        <v>24</v>
      </c>
      <c r="B24" s="4">
        <v>1200000</v>
      </c>
      <c r="C24" s="4"/>
      <c r="D24" s="4"/>
    </row>
    <row r="25" spans="1:4" x14ac:dyDescent="0.4">
      <c r="A25" s="15" t="s">
        <v>110</v>
      </c>
      <c r="B25" s="6">
        <v>0</v>
      </c>
      <c r="C25" s="4"/>
      <c r="D25" s="4"/>
    </row>
    <row r="26" spans="1:4" x14ac:dyDescent="0.4">
      <c r="A26" s="15" t="s">
        <v>26</v>
      </c>
      <c r="B26" s="1">
        <f>+B24+B25</f>
        <v>1200000</v>
      </c>
      <c r="C26" s="4">
        <f>+B26</f>
        <v>1200000</v>
      </c>
      <c r="D26" s="4"/>
    </row>
    <row r="27" spans="1:4" x14ac:dyDescent="0.4">
      <c r="A27" s="17" t="s">
        <v>27</v>
      </c>
      <c r="B27" s="2"/>
      <c r="C27" s="4"/>
      <c r="D27" s="4"/>
    </row>
    <row r="28" spans="1:4" x14ac:dyDescent="0.4">
      <c r="A28" s="15" t="s">
        <v>111</v>
      </c>
      <c r="B28" s="4">
        <v>5580000</v>
      </c>
      <c r="C28" s="4"/>
      <c r="D28" s="4"/>
    </row>
    <row r="29" spans="1:4" x14ac:dyDescent="0.4">
      <c r="A29" s="15" t="s">
        <v>29</v>
      </c>
      <c r="B29" s="4">
        <v>30000</v>
      </c>
      <c r="C29" s="4"/>
      <c r="D29" s="4"/>
    </row>
    <row r="30" spans="1:4" x14ac:dyDescent="0.4">
      <c r="A30" s="15" t="s">
        <v>30</v>
      </c>
      <c r="B30" s="4">
        <v>20000</v>
      </c>
      <c r="C30" s="4"/>
      <c r="D30" s="4"/>
    </row>
    <row r="31" spans="1:4" x14ac:dyDescent="0.4">
      <c r="A31" s="15" t="s">
        <v>31</v>
      </c>
      <c r="B31" s="4">
        <v>50000</v>
      </c>
      <c r="C31" s="4"/>
      <c r="D31" s="4"/>
    </row>
    <row r="32" spans="1:4" x14ac:dyDescent="0.4">
      <c r="A32" s="15" t="s">
        <v>32</v>
      </c>
      <c r="B32" s="4">
        <v>1000000</v>
      </c>
      <c r="C32" s="4"/>
      <c r="D32" s="4"/>
    </row>
    <row r="33" spans="1:4" x14ac:dyDescent="0.4">
      <c r="A33" s="15" t="s">
        <v>33</v>
      </c>
      <c r="B33" s="4">
        <v>500000</v>
      </c>
      <c r="C33" s="4"/>
      <c r="D33" s="4"/>
    </row>
    <row r="34" spans="1:4" x14ac:dyDescent="0.4">
      <c r="A34" s="15" t="s">
        <v>48</v>
      </c>
      <c r="B34" s="4">
        <v>200000</v>
      </c>
      <c r="C34" s="4"/>
      <c r="D34" s="4"/>
    </row>
    <row r="35" spans="1:4" x14ac:dyDescent="0.4">
      <c r="A35" s="17" t="s">
        <v>34</v>
      </c>
      <c r="B35" s="1">
        <f>SUM(B28:B34)</f>
        <v>7380000</v>
      </c>
      <c r="C35" s="4"/>
      <c r="D35" s="4"/>
    </row>
    <row r="36" spans="1:4" x14ac:dyDescent="0.4">
      <c r="A36" s="17" t="s">
        <v>35</v>
      </c>
      <c r="B36" s="4"/>
      <c r="C36" s="4">
        <f>B26+B35</f>
        <v>8580000</v>
      </c>
      <c r="D36" s="4"/>
    </row>
    <row r="37" spans="1:4" x14ac:dyDescent="0.4">
      <c r="A37" s="17" t="s">
        <v>37</v>
      </c>
      <c r="B37" s="4"/>
      <c r="C37" s="4"/>
      <c r="D37" s="4"/>
    </row>
    <row r="38" spans="1:4" x14ac:dyDescent="0.4">
      <c r="A38" s="17" t="s">
        <v>38</v>
      </c>
      <c r="B38" s="4"/>
      <c r="C38" s="4"/>
      <c r="D38" s="4"/>
    </row>
    <row r="39" spans="1:4" x14ac:dyDescent="0.4">
      <c r="A39" s="15" t="s">
        <v>39</v>
      </c>
      <c r="B39" s="4">
        <v>0</v>
      </c>
      <c r="C39" s="4"/>
      <c r="D39" s="4"/>
    </row>
    <row r="40" spans="1:4" x14ac:dyDescent="0.4">
      <c r="A40" s="15" t="s">
        <v>40</v>
      </c>
      <c r="B40" s="4">
        <v>0</v>
      </c>
      <c r="C40" s="4"/>
      <c r="D40" s="4"/>
    </row>
    <row r="41" spans="1:4" x14ac:dyDescent="0.4">
      <c r="A41" s="15" t="s">
        <v>41</v>
      </c>
      <c r="B41" s="4">
        <v>0</v>
      </c>
      <c r="C41" s="4"/>
      <c r="D41" s="4"/>
    </row>
    <row r="42" spans="1:4" x14ac:dyDescent="0.4">
      <c r="A42" s="15" t="s">
        <v>42</v>
      </c>
      <c r="B42" s="1">
        <v>0</v>
      </c>
      <c r="C42" s="4"/>
      <c r="D42" s="4"/>
    </row>
    <row r="43" spans="1:4" x14ac:dyDescent="0.4">
      <c r="A43" s="17" t="s">
        <v>43</v>
      </c>
      <c r="B43" s="4"/>
      <c r="C43" s="4"/>
      <c r="D43" s="4"/>
    </row>
    <row r="44" spans="1:4" x14ac:dyDescent="0.4">
      <c r="A44" s="15" t="s">
        <v>28</v>
      </c>
      <c r="B44" s="4">
        <v>0</v>
      </c>
      <c r="C44" s="4"/>
      <c r="D44" s="4"/>
    </row>
    <row r="45" spans="1:4" x14ac:dyDescent="0.4">
      <c r="A45" s="15" t="s">
        <v>29</v>
      </c>
      <c r="B45" s="4">
        <v>0</v>
      </c>
      <c r="C45" s="4"/>
      <c r="D45" s="4"/>
    </row>
    <row r="46" spans="1:4" x14ac:dyDescent="0.4">
      <c r="A46" s="15" t="s">
        <v>30</v>
      </c>
      <c r="B46" s="4">
        <v>0</v>
      </c>
      <c r="C46" s="4"/>
      <c r="D46" s="4"/>
    </row>
    <row r="47" spans="1:4" x14ac:dyDescent="0.4">
      <c r="A47" s="15" t="s">
        <v>31</v>
      </c>
      <c r="B47" s="4">
        <v>0</v>
      </c>
      <c r="C47" s="4"/>
      <c r="D47" s="4"/>
    </row>
    <row r="48" spans="1:4" x14ac:dyDescent="0.4">
      <c r="A48" s="15" t="s">
        <v>32</v>
      </c>
      <c r="B48" s="4">
        <v>0</v>
      </c>
      <c r="C48" s="5"/>
      <c r="D48" s="4"/>
    </row>
    <row r="49" spans="1:4" x14ac:dyDescent="0.4">
      <c r="A49" s="18" t="s">
        <v>44</v>
      </c>
      <c r="B49" s="4">
        <v>0</v>
      </c>
      <c r="C49" s="5"/>
      <c r="D49" s="4"/>
    </row>
    <row r="50" spans="1:4" x14ac:dyDescent="0.4">
      <c r="A50" s="19" t="s">
        <v>45</v>
      </c>
      <c r="B50" s="4">
        <v>0</v>
      </c>
      <c r="C50" s="5"/>
      <c r="D50" s="4"/>
    </row>
    <row r="51" spans="1:4" x14ac:dyDescent="0.4">
      <c r="A51" s="15" t="s">
        <v>33</v>
      </c>
      <c r="B51" s="4">
        <v>0</v>
      </c>
      <c r="C51" s="5"/>
      <c r="D51" s="4"/>
    </row>
    <row r="52" spans="1:4" x14ac:dyDescent="0.4">
      <c r="A52" s="15" t="s">
        <v>46</v>
      </c>
      <c r="B52" s="4">
        <v>0</v>
      </c>
      <c r="C52" s="5"/>
      <c r="D52" s="4"/>
    </row>
    <row r="53" spans="1:4" x14ac:dyDescent="0.4">
      <c r="A53" s="18" t="s">
        <v>47</v>
      </c>
      <c r="B53" s="4">
        <v>0</v>
      </c>
      <c r="C53" s="4"/>
      <c r="D53" s="4"/>
    </row>
    <row r="54" spans="1:4" x14ac:dyDescent="0.4">
      <c r="A54" s="19" t="s">
        <v>48</v>
      </c>
      <c r="B54" s="4">
        <v>0</v>
      </c>
      <c r="C54" s="4"/>
      <c r="D54" s="4"/>
    </row>
    <row r="55" spans="1:4" x14ac:dyDescent="0.4">
      <c r="A55" s="17" t="s">
        <v>49</v>
      </c>
      <c r="B55" s="1">
        <v>0</v>
      </c>
      <c r="C55" s="4"/>
      <c r="D55" s="4"/>
    </row>
    <row r="56" spans="1:4" x14ac:dyDescent="0.4">
      <c r="A56" s="17" t="s">
        <v>52</v>
      </c>
      <c r="B56" s="4"/>
      <c r="C56" s="6">
        <v>0</v>
      </c>
      <c r="D56" s="4"/>
    </row>
    <row r="57" spans="1:4" x14ac:dyDescent="0.4">
      <c r="A57" s="17" t="s">
        <v>50</v>
      </c>
      <c r="B57" s="4"/>
      <c r="C57" s="2"/>
      <c r="D57" s="26">
        <f>C36+C56</f>
        <v>8580000</v>
      </c>
    </row>
    <row r="58" spans="1:4" x14ac:dyDescent="0.4">
      <c r="A58" s="16" t="s">
        <v>86</v>
      </c>
      <c r="B58" s="4"/>
      <c r="C58" s="4"/>
      <c r="D58" s="38">
        <v>0</v>
      </c>
    </row>
    <row r="59" spans="1:4" x14ac:dyDescent="0.4">
      <c r="A59" s="16" t="s">
        <v>89</v>
      </c>
      <c r="B59" s="4"/>
      <c r="C59" s="35"/>
      <c r="D59" s="37">
        <v>-172781</v>
      </c>
    </row>
    <row r="60" spans="1:4" ht="19.5" thickBot="1" x14ac:dyDescent="0.45">
      <c r="A60" s="20" t="s">
        <v>87</v>
      </c>
      <c r="B60" s="21"/>
      <c r="C60" s="21"/>
      <c r="D60" s="36">
        <f>+D58+D59</f>
        <v>-172781</v>
      </c>
    </row>
  </sheetData>
  <mergeCells count="3">
    <mergeCell ref="B4:D4"/>
    <mergeCell ref="A1:D1"/>
    <mergeCell ref="A2:D2"/>
  </mergeCells>
  <phoneticPr fontId="1"/>
  <printOptions horizontalCentered="1" verticalCentered="1"/>
  <pageMargins left="0.70866141732283472" right="0.51181102362204722" top="0.74803149606299213" bottom="0.35433070866141736"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6"/>
  <sheetViews>
    <sheetView workbookViewId="0">
      <selection activeCell="E14" sqref="E14"/>
    </sheetView>
  </sheetViews>
  <sheetFormatPr defaultRowHeight="18.75" x14ac:dyDescent="0.4"/>
  <cols>
    <col min="10" max="10" width="15.375" customWidth="1"/>
  </cols>
  <sheetData>
    <row r="1" spans="1:10" x14ac:dyDescent="0.4">
      <c r="J1" s="8">
        <v>43495</v>
      </c>
    </row>
    <row r="2" spans="1:10" ht="30" x14ac:dyDescent="0.4">
      <c r="B2" s="9" t="s">
        <v>57</v>
      </c>
      <c r="C2" s="9"/>
      <c r="D2" s="10"/>
      <c r="J2" s="11"/>
    </row>
    <row r="4" spans="1:10" ht="30" x14ac:dyDescent="0.4">
      <c r="B4" s="9" t="s">
        <v>56</v>
      </c>
      <c r="D4" s="10"/>
      <c r="E4" s="10"/>
      <c r="H4" s="12"/>
    </row>
    <row r="6" spans="1:10" x14ac:dyDescent="0.4">
      <c r="A6" t="s">
        <v>6</v>
      </c>
    </row>
    <row r="7" spans="1:10" x14ac:dyDescent="0.4">
      <c r="B7" t="s">
        <v>82</v>
      </c>
    </row>
    <row r="8" spans="1:10" x14ac:dyDescent="0.4">
      <c r="B8" t="s">
        <v>81</v>
      </c>
    </row>
    <row r="9" spans="1:10" x14ac:dyDescent="0.4">
      <c r="B9" t="s">
        <v>80</v>
      </c>
    </row>
    <row r="10" spans="1:10" x14ac:dyDescent="0.4">
      <c r="B10" t="s">
        <v>59</v>
      </c>
    </row>
    <row r="11" spans="1:10" x14ac:dyDescent="0.4">
      <c r="B11" t="s">
        <v>58</v>
      </c>
    </row>
    <row r="13" spans="1:10" x14ac:dyDescent="0.4">
      <c r="A13" t="s">
        <v>1</v>
      </c>
    </row>
    <row r="14" spans="1:10" x14ac:dyDescent="0.4">
      <c r="B14" s="31" t="s">
        <v>60</v>
      </c>
    </row>
    <row r="15" spans="1:10" x14ac:dyDescent="0.4">
      <c r="C15" t="s">
        <v>78</v>
      </c>
    </row>
    <row r="16" spans="1:10" x14ac:dyDescent="0.4">
      <c r="C16" t="s">
        <v>79</v>
      </c>
    </row>
    <row r="18" spans="2:10" x14ac:dyDescent="0.4">
      <c r="B18" t="s">
        <v>69</v>
      </c>
    </row>
    <row r="19" spans="2:10" x14ac:dyDescent="0.4">
      <c r="B19" t="s">
        <v>2</v>
      </c>
      <c r="C19" t="s">
        <v>3</v>
      </c>
    </row>
    <row r="20" spans="2:10" x14ac:dyDescent="0.4">
      <c r="C20" t="s">
        <v>4</v>
      </c>
    </row>
    <row r="21" spans="2:10" x14ac:dyDescent="0.4">
      <c r="C21" t="s">
        <v>7</v>
      </c>
    </row>
    <row r="23" spans="2:10" x14ac:dyDescent="0.4">
      <c r="B23" t="s">
        <v>70</v>
      </c>
    </row>
    <row r="24" spans="2:10" x14ac:dyDescent="0.4">
      <c r="C24" t="s">
        <v>5</v>
      </c>
    </row>
    <row r="26" spans="2:10" x14ac:dyDescent="0.4">
      <c r="B26" t="s">
        <v>71</v>
      </c>
    </row>
    <row r="27" spans="2:10" x14ac:dyDescent="0.4">
      <c r="C27" t="s">
        <v>84</v>
      </c>
    </row>
    <row r="28" spans="2:10" x14ac:dyDescent="0.4">
      <c r="C28" t="s">
        <v>83</v>
      </c>
    </row>
    <row r="30" spans="2:10" x14ac:dyDescent="0.4">
      <c r="B30" t="s">
        <v>72</v>
      </c>
    </row>
    <row r="31" spans="2:10" x14ac:dyDescent="0.4">
      <c r="C31" t="s">
        <v>76</v>
      </c>
      <c r="J31" s="7"/>
    </row>
    <row r="32" spans="2:10" x14ac:dyDescent="0.4">
      <c r="J32" s="7"/>
    </row>
    <row r="33" spans="2:14" x14ac:dyDescent="0.4">
      <c r="B33" t="s">
        <v>73</v>
      </c>
    </row>
    <row r="34" spans="2:14" x14ac:dyDescent="0.4">
      <c r="C34" t="s">
        <v>96</v>
      </c>
    </row>
    <row r="35" spans="2:14" x14ac:dyDescent="0.4">
      <c r="C35" t="s">
        <v>64</v>
      </c>
    </row>
    <row r="36" spans="2:14" x14ac:dyDescent="0.4">
      <c r="C36" s="29" t="s">
        <v>11</v>
      </c>
      <c r="D36" s="29"/>
      <c r="H36" s="27" t="s">
        <v>95</v>
      </c>
      <c r="J36" s="30"/>
      <c r="K36" s="29"/>
      <c r="N36" s="28"/>
    </row>
    <row r="37" spans="2:14" x14ac:dyDescent="0.4">
      <c r="C37" s="29" t="s">
        <v>13</v>
      </c>
      <c r="D37" s="29"/>
      <c r="H37" s="27" t="s">
        <v>92</v>
      </c>
      <c r="J37" s="7"/>
    </row>
    <row r="38" spans="2:14" x14ac:dyDescent="0.4">
      <c r="C38" s="29" t="s">
        <v>61</v>
      </c>
      <c r="D38" s="29"/>
      <c r="H38" s="28" t="s">
        <v>90</v>
      </c>
    </row>
    <row r="39" spans="2:14" x14ac:dyDescent="0.4">
      <c r="C39" s="29"/>
      <c r="D39" s="29"/>
      <c r="F39" s="28"/>
      <c r="G39" s="7"/>
    </row>
    <row r="40" spans="2:14" x14ac:dyDescent="0.4">
      <c r="B40" t="s">
        <v>77</v>
      </c>
      <c r="H40" s="27"/>
    </row>
    <row r="41" spans="2:14" x14ac:dyDescent="0.4">
      <c r="C41" t="s">
        <v>97</v>
      </c>
      <c r="H41" s="7"/>
    </row>
    <row r="42" spans="2:14" x14ac:dyDescent="0.4">
      <c r="C42" s="29" t="s">
        <v>64</v>
      </c>
      <c r="H42" s="7"/>
    </row>
    <row r="43" spans="2:14" x14ac:dyDescent="0.4">
      <c r="C43" s="29" t="s">
        <v>29</v>
      </c>
      <c r="D43" s="29"/>
      <c r="E43" s="29"/>
      <c r="F43" s="29"/>
      <c r="H43" s="27" t="s">
        <v>62</v>
      </c>
    </row>
    <row r="44" spans="2:14" x14ac:dyDescent="0.4">
      <c r="C44" s="29" t="s">
        <v>67</v>
      </c>
      <c r="D44" s="29"/>
      <c r="E44" s="29"/>
      <c r="F44" s="29"/>
      <c r="H44" s="27" t="s">
        <v>62</v>
      </c>
    </row>
    <row r="45" spans="2:14" x14ac:dyDescent="0.4">
      <c r="C45" s="29" t="s">
        <v>31</v>
      </c>
      <c r="D45" s="29"/>
      <c r="H45" s="27" t="s">
        <v>94</v>
      </c>
    </row>
    <row r="46" spans="2:14" x14ac:dyDescent="0.4">
      <c r="C46" s="29" t="s">
        <v>32</v>
      </c>
      <c r="D46" s="29"/>
      <c r="H46" s="27" t="s">
        <v>63</v>
      </c>
    </row>
  </sheetData>
  <phoneticPr fontId="1"/>
  <pageMargins left="0.51181102362204722" right="0.31496062992125984" top="0.35433070866141736" bottom="0" header="0.31496062992125984" footer="0.31496062992125984"/>
  <pageSetup paperSize="9" scale="8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0"/>
  <sheetViews>
    <sheetView view="pageBreakPreview" zoomScaleNormal="100" zoomScaleSheetLayoutView="100" workbookViewId="0">
      <selection activeCell="I4" sqref="I4"/>
    </sheetView>
  </sheetViews>
  <sheetFormatPr defaultRowHeight="18.75" x14ac:dyDescent="0.4"/>
  <cols>
    <col min="10" max="10" width="15.375" customWidth="1"/>
  </cols>
  <sheetData>
    <row r="1" spans="1:10" x14ac:dyDescent="0.4">
      <c r="J1" s="39">
        <v>43824</v>
      </c>
    </row>
    <row r="2" spans="1:10" ht="30" x14ac:dyDescent="0.4">
      <c r="B2" s="9" t="s">
        <v>57</v>
      </c>
      <c r="C2" s="9"/>
      <c r="D2" s="10"/>
      <c r="J2" s="11"/>
    </row>
    <row r="4" spans="1:10" ht="30" x14ac:dyDescent="0.4">
      <c r="B4" s="9" t="s">
        <v>125</v>
      </c>
      <c r="D4" s="10"/>
      <c r="E4" s="10"/>
      <c r="H4" s="12"/>
    </row>
    <row r="6" spans="1:10" x14ac:dyDescent="0.4">
      <c r="A6" t="s">
        <v>6</v>
      </c>
    </row>
    <row r="7" spans="1:10" x14ac:dyDescent="0.4">
      <c r="B7" t="s">
        <v>114</v>
      </c>
    </row>
    <row r="8" spans="1:10" x14ac:dyDescent="0.4">
      <c r="B8" t="s">
        <v>81</v>
      </c>
    </row>
    <row r="9" spans="1:10" x14ac:dyDescent="0.4">
      <c r="B9" t="s">
        <v>80</v>
      </c>
    </row>
    <row r="10" spans="1:10" x14ac:dyDescent="0.4">
      <c r="B10" t="s">
        <v>59</v>
      </c>
    </row>
    <row r="11" spans="1:10" x14ac:dyDescent="0.4">
      <c r="B11" t="s">
        <v>58</v>
      </c>
    </row>
    <row r="13" spans="1:10" x14ac:dyDescent="0.4">
      <c r="A13" t="s">
        <v>1</v>
      </c>
    </row>
    <row r="14" spans="1:10" x14ac:dyDescent="0.4">
      <c r="B14" t="s">
        <v>60</v>
      </c>
    </row>
    <row r="15" spans="1:10" x14ac:dyDescent="0.4">
      <c r="C15" t="s">
        <v>115</v>
      </c>
    </row>
    <row r="16" spans="1:10" x14ac:dyDescent="0.4">
      <c r="C16" t="s">
        <v>79</v>
      </c>
    </row>
    <row r="18" spans="2:10" x14ac:dyDescent="0.4">
      <c r="B18" t="s">
        <v>69</v>
      </c>
    </row>
    <row r="19" spans="2:10" x14ac:dyDescent="0.4">
      <c r="B19" t="s">
        <v>2</v>
      </c>
      <c r="C19" t="s">
        <v>3</v>
      </c>
    </row>
    <row r="20" spans="2:10" x14ac:dyDescent="0.4">
      <c r="C20" t="s">
        <v>120</v>
      </c>
    </row>
    <row r="21" spans="2:10" x14ac:dyDescent="0.4">
      <c r="C21" t="s">
        <v>121</v>
      </c>
    </row>
    <row r="23" spans="2:10" x14ac:dyDescent="0.4">
      <c r="B23" t="s">
        <v>70</v>
      </c>
    </row>
    <row r="24" spans="2:10" x14ac:dyDescent="0.4">
      <c r="C24" t="s">
        <v>122</v>
      </c>
    </row>
    <row r="26" spans="2:10" x14ac:dyDescent="0.4">
      <c r="B26" t="s">
        <v>71</v>
      </c>
    </row>
    <row r="27" spans="2:10" x14ac:dyDescent="0.4">
      <c r="C27" t="s">
        <v>116</v>
      </c>
    </row>
    <row r="28" spans="2:10" x14ac:dyDescent="0.4">
      <c r="C28" t="s">
        <v>123</v>
      </c>
    </row>
    <row r="29" spans="2:10" x14ac:dyDescent="0.4">
      <c r="C29" t="s">
        <v>124</v>
      </c>
    </row>
    <row r="30" spans="2:10" x14ac:dyDescent="0.4">
      <c r="B30" t="s">
        <v>72</v>
      </c>
    </row>
    <row r="31" spans="2:10" x14ac:dyDescent="0.4">
      <c r="C31" t="s">
        <v>74</v>
      </c>
      <c r="J31" s="7"/>
    </row>
    <row r="32" spans="2:10" x14ac:dyDescent="0.4">
      <c r="J32" s="7"/>
    </row>
    <row r="33" spans="2:14" x14ac:dyDescent="0.4">
      <c r="B33" t="s">
        <v>73</v>
      </c>
    </row>
    <row r="34" spans="2:14" x14ac:dyDescent="0.4">
      <c r="C34" t="s">
        <v>118</v>
      </c>
    </row>
    <row r="35" spans="2:14" x14ac:dyDescent="0.4">
      <c r="C35" t="s">
        <v>64</v>
      </c>
    </row>
    <row r="36" spans="2:14" x14ac:dyDescent="0.4">
      <c r="C36" s="29" t="s">
        <v>11</v>
      </c>
      <c r="D36" s="29"/>
      <c r="H36" s="27" t="s">
        <v>91</v>
      </c>
      <c r="J36" s="30"/>
      <c r="L36" s="29"/>
      <c r="N36" s="28"/>
    </row>
    <row r="37" spans="2:14" x14ac:dyDescent="0.4">
      <c r="C37" s="29" t="s">
        <v>13</v>
      </c>
      <c r="D37" s="29"/>
      <c r="H37" s="27" t="s">
        <v>109</v>
      </c>
      <c r="J37" s="7"/>
    </row>
    <row r="38" spans="2:14" x14ac:dyDescent="0.4">
      <c r="C38" s="29" t="s">
        <v>61</v>
      </c>
      <c r="D38" s="29"/>
      <c r="H38" s="28" t="s">
        <v>119</v>
      </c>
    </row>
    <row r="39" spans="2:14" x14ac:dyDescent="0.4">
      <c r="C39" s="29" t="s">
        <v>107</v>
      </c>
      <c r="D39" s="29"/>
      <c r="F39" s="28"/>
      <c r="G39" s="7"/>
      <c r="H39" s="32" t="s">
        <v>112</v>
      </c>
    </row>
    <row r="40" spans="2:14" x14ac:dyDescent="0.4">
      <c r="B40" t="s">
        <v>75</v>
      </c>
      <c r="H40" s="27"/>
    </row>
    <row r="41" spans="2:14" x14ac:dyDescent="0.4">
      <c r="C41" t="s">
        <v>118</v>
      </c>
      <c r="H41" s="7"/>
    </row>
    <row r="42" spans="2:14" x14ac:dyDescent="0.4">
      <c r="C42" s="29" t="s">
        <v>64</v>
      </c>
      <c r="H42" s="7"/>
    </row>
    <row r="43" spans="2:14" x14ac:dyDescent="0.4">
      <c r="C43" s="29"/>
      <c r="D43" t="s">
        <v>103</v>
      </c>
      <c r="H43" s="27" t="s">
        <v>104</v>
      </c>
    </row>
    <row r="44" spans="2:14" x14ac:dyDescent="0.4">
      <c r="C44" s="29" t="s">
        <v>113</v>
      </c>
      <c r="H44" s="27" t="s">
        <v>117</v>
      </c>
    </row>
    <row r="45" spans="2:14" x14ac:dyDescent="0.4">
      <c r="C45" s="29" t="s">
        <v>29</v>
      </c>
      <c r="D45" s="29"/>
      <c r="E45" s="29"/>
      <c r="F45" s="29"/>
      <c r="H45" s="27" t="s">
        <v>93</v>
      </c>
    </row>
    <row r="46" spans="2:14" x14ac:dyDescent="0.4">
      <c r="C46" s="29"/>
      <c r="D46" s="29" t="s">
        <v>68</v>
      </c>
      <c r="E46" s="29"/>
      <c r="F46" s="29"/>
      <c r="H46" s="27" t="s">
        <v>66</v>
      </c>
    </row>
    <row r="47" spans="2:14" x14ac:dyDescent="0.4">
      <c r="C47" s="29" t="s">
        <v>31</v>
      </c>
      <c r="D47" s="29"/>
      <c r="H47" s="27" t="s">
        <v>63</v>
      </c>
    </row>
    <row r="48" spans="2:14" x14ac:dyDescent="0.4">
      <c r="C48" s="29" t="s">
        <v>32</v>
      </c>
      <c r="D48" s="29"/>
      <c r="H48" s="32" t="s">
        <v>105</v>
      </c>
    </row>
    <row r="49" spans="3:8" x14ac:dyDescent="0.4">
      <c r="C49" s="29" t="s">
        <v>102</v>
      </c>
      <c r="H49" s="27" t="s">
        <v>106</v>
      </c>
    </row>
    <row r="50" spans="3:8" x14ac:dyDescent="0.4">
      <c r="C50" s="29" t="s">
        <v>108</v>
      </c>
      <c r="H50" s="27" t="s">
        <v>65</v>
      </c>
    </row>
  </sheetData>
  <phoneticPr fontId="1"/>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23733-2138-434E-BCA7-23C2DC91F1A7}">
  <dimension ref="A1:N51"/>
  <sheetViews>
    <sheetView tabSelected="1" view="pageBreakPreview" zoomScaleNormal="100" zoomScaleSheetLayoutView="100" workbookViewId="0">
      <selection activeCell="I32" sqref="H32:I32"/>
    </sheetView>
  </sheetViews>
  <sheetFormatPr defaultRowHeight="18.75" x14ac:dyDescent="0.4"/>
  <cols>
    <col min="10" max="10" width="15.375" customWidth="1"/>
  </cols>
  <sheetData>
    <row r="1" spans="1:10" x14ac:dyDescent="0.4">
      <c r="J1" s="39">
        <v>44555</v>
      </c>
    </row>
    <row r="2" spans="1:10" ht="30" x14ac:dyDescent="0.4">
      <c r="B2" s="9" t="s">
        <v>57</v>
      </c>
      <c r="C2" s="9"/>
      <c r="D2" s="10"/>
      <c r="J2" s="11"/>
    </row>
    <row r="4" spans="1:10" ht="30" x14ac:dyDescent="0.4">
      <c r="B4" s="9" t="s">
        <v>206</v>
      </c>
      <c r="D4" s="10"/>
      <c r="E4" s="10"/>
      <c r="H4" s="12"/>
    </row>
    <row r="6" spans="1:10" x14ac:dyDescent="0.4">
      <c r="A6" t="s">
        <v>6</v>
      </c>
    </row>
    <row r="7" spans="1:10" x14ac:dyDescent="0.4">
      <c r="B7" t="s">
        <v>114</v>
      </c>
    </row>
    <row r="8" spans="1:10" x14ac:dyDescent="0.4">
      <c r="B8" t="s">
        <v>81</v>
      </c>
    </row>
    <row r="9" spans="1:10" x14ac:dyDescent="0.4">
      <c r="B9" t="s">
        <v>80</v>
      </c>
    </row>
    <row r="10" spans="1:10" x14ac:dyDescent="0.4">
      <c r="B10" t="s">
        <v>59</v>
      </c>
    </row>
    <row r="11" spans="1:10" x14ac:dyDescent="0.4">
      <c r="B11" t="s">
        <v>58</v>
      </c>
    </row>
    <row r="13" spans="1:10" x14ac:dyDescent="0.4">
      <c r="A13" t="s">
        <v>1</v>
      </c>
    </row>
    <row r="14" spans="1:10" x14ac:dyDescent="0.4">
      <c r="B14" t="s">
        <v>60</v>
      </c>
    </row>
    <row r="15" spans="1:10" x14ac:dyDescent="0.4">
      <c r="C15" t="s">
        <v>115</v>
      </c>
    </row>
    <row r="16" spans="1:10" x14ac:dyDescent="0.4">
      <c r="C16" t="s">
        <v>79</v>
      </c>
    </row>
    <row r="18" spans="2:10" x14ac:dyDescent="0.4">
      <c r="B18" t="s">
        <v>69</v>
      </c>
    </row>
    <row r="19" spans="2:10" x14ac:dyDescent="0.4">
      <c r="B19" t="s">
        <v>2</v>
      </c>
      <c r="C19" t="s">
        <v>3</v>
      </c>
    </row>
    <row r="20" spans="2:10" x14ac:dyDescent="0.4">
      <c r="C20" t="s">
        <v>207</v>
      </c>
    </row>
    <row r="21" spans="2:10" x14ac:dyDescent="0.4">
      <c r="C21" t="s">
        <v>121</v>
      </c>
    </row>
    <row r="23" spans="2:10" x14ac:dyDescent="0.4">
      <c r="B23" t="s">
        <v>70</v>
      </c>
    </row>
    <row r="24" spans="2:10" x14ac:dyDescent="0.4">
      <c r="C24" t="s">
        <v>122</v>
      </c>
    </row>
    <row r="26" spans="2:10" x14ac:dyDescent="0.4">
      <c r="B26" t="s">
        <v>71</v>
      </c>
    </row>
    <row r="27" spans="2:10" x14ac:dyDescent="0.4">
      <c r="C27" t="s">
        <v>116</v>
      </c>
    </row>
    <row r="28" spans="2:10" x14ac:dyDescent="0.4">
      <c r="C28" t="s">
        <v>219</v>
      </c>
    </row>
    <row r="29" spans="2:10" x14ac:dyDescent="0.4">
      <c r="C29" t="s">
        <v>124</v>
      </c>
    </row>
    <row r="30" spans="2:10" x14ac:dyDescent="0.4">
      <c r="B30" t="s">
        <v>72</v>
      </c>
    </row>
    <row r="31" spans="2:10" x14ac:dyDescent="0.4">
      <c r="C31" t="s">
        <v>128</v>
      </c>
      <c r="J31" s="7"/>
    </row>
    <row r="32" spans="2:10" x14ac:dyDescent="0.4">
      <c r="J32" s="7"/>
    </row>
    <row r="33" spans="2:14" x14ac:dyDescent="0.4">
      <c r="B33" t="s">
        <v>73</v>
      </c>
    </row>
    <row r="34" spans="2:14" x14ac:dyDescent="0.4">
      <c r="C34" t="s">
        <v>214</v>
      </c>
    </row>
    <row r="35" spans="2:14" x14ac:dyDescent="0.4">
      <c r="C35" t="s">
        <v>64</v>
      </c>
    </row>
    <row r="36" spans="2:14" x14ac:dyDescent="0.4">
      <c r="C36" s="29" t="s">
        <v>11</v>
      </c>
      <c r="D36" s="29"/>
      <c r="H36" s="27" t="s">
        <v>91</v>
      </c>
      <c r="J36" s="30"/>
      <c r="L36" s="29"/>
      <c r="N36" s="28"/>
    </row>
    <row r="37" spans="2:14" x14ac:dyDescent="0.4">
      <c r="C37" s="29" t="s">
        <v>13</v>
      </c>
      <c r="D37" s="29"/>
      <c r="H37" s="27" t="s">
        <v>208</v>
      </c>
      <c r="J37" s="7"/>
    </row>
    <row r="38" spans="2:14" x14ac:dyDescent="0.4">
      <c r="C38" s="29" t="s">
        <v>61</v>
      </c>
      <c r="D38" s="29"/>
      <c r="H38" s="28" t="s">
        <v>213</v>
      </c>
    </row>
    <row r="39" spans="2:14" x14ac:dyDescent="0.4">
      <c r="C39" s="29" t="s">
        <v>107</v>
      </c>
      <c r="D39" s="29"/>
      <c r="F39" s="28"/>
      <c r="G39" s="7"/>
      <c r="H39" s="32" t="s">
        <v>210</v>
      </c>
    </row>
    <row r="40" spans="2:14" x14ac:dyDescent="0.4">
      <c r="B40" t="s">
        <v>75</v>
      </c>
      <c r="H40" s="27"/>
    </row>
    <row r="41" spans="2:14" x14ac:dyDescent="0.4">
      <c r="C41" t="s">
        <v>215</v>
      </c>
      <c r="H41" s="7"/>
    </row>
    <row r="42" spans="2:14" x14ac:dyDescent="0.4">
      <c r="C42" s="29" t="s">
        <v>64</v>
      </c>
      <c r="H42" s="7"/>
    </row>
    <row r="43" spans="2:14" x14ac:dyDescent="0.4">
      <c r="C43" s="29"/>
      <c r="D43" t="s">
        <v>103</v>
      </c>
      <c r="H43" s="27" t="s">
        <v>209</v>
      </c>
    </row>
    <row r="44" spans="2:14" x14ac:dyDescent="0.4">
      <c r="C44" s="29" t="s">
        <v>113</v>
      </c>
      <c r="H44" s="27" t="s">
        <v>63</v>
      </c>
    </row>
    <row r="45" spans="2:14" x14ac:dyDescent="0.4">
      <c r="C45" s="29" t="s">
        <v>29</v>
      </c>
      <c r="D45" s="29"/>
      <c r="E45" s="29"/>
      <c r="F45" s="29"/>
      <c r="H45" s="27" t="s">
        <v>93</v>
      </c>
    </row>
    <row r="46" spans="2:14" x14ac:dyDescent="0.4">
      <c r="C46" s="29"/>
      <c r="D46" s="29" t="s">
        <v>68</v>
      </c>
      <c r="E46" s="29"/>
      <c r="F46" s="29"/>
      <c r="H46" s="27" t="s">
        <v>66</v>
      </c>
    </row>
    <row r="47" spans="2:14" x14ac:dyDescent="0.4">
      <c r="C47" s="29" t="s">
        <v>31</v>
      </c>
      <c r="D47" s="29"/>
      <c r="H47" s="27" t="s">
        <v>65</v>
      </c>
    </row>
    <row r="48" spans="2:14" x14ac:dyDescent="0.4">
      <c r="C48" s="29" t="s">
        <v>32</v>
      </c>
      <c r="D48" s="29"/>
      <c r="H48" s="32" t="s">
        <v>127</v>
      </c>
    </row>
    <row r="49" spans="3:8" x14ac:dyDescent="0.4">
      <c r="C49" s="29" t="s">
        <v>102</v>
      </c>
      <c r="H49" s="27" t="s">
        <v>126</v>
      </c>
    </row>
    <row r="50" spans="3:8" x14ac:dyDescent="0.4">
      <c r="C50" s="29" t="s">
        <v>212</v>
      </c>
      <c r="H50" s="27" t="s">
        <v>211</v>
      </c>
    </row>
    <row r="51" spans="3:8" x14ac:dyDescent="0.4">
      <c r="C51" s="29" t="s">
        <v>108</v>
      </c>
      <c r="H51" s="27" t="s">
        <v>65</v>
      </c>
    </row>
  </sheetData>
  <phoneticPr fontId="1"/>
  <pageMargins left="0.70866141732283472"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44E55-E92F-41AD-8338-1FE0F0591A58}">
  <dimension ref="A1:Z77"/>
  <sheetViews>
    <sheetView view="pageBreakPreview" zoomScaleNormal="100" zoomScaleSheetLayoutView="100" workbookViewId="0">
      <selection activeCell="M8" sqref="M8:P8"/>
    </sheetView>
  </sheetViews>
  <sheetFormatPr defaultRowHeight="18.75" x14ac:dyDescent="0.4"/>
  <cols>
    <col min="1" max="24" width="3.625" customWidth="1"/>
    <col min="25" max="25" width="14" customWidth="1"/>
  </cols>
  <sheetData>
    <row r="1" spans="1:26" ht="18.75" customHeight="1" x14ac:dyDescent="0.4">
      <c r="A1" s="40" t="s">
        <v>129</v>
      </c>
      <c r="B1" s="41"/>
      <c r="C1" s="42"/>
      <c r="D1" s="42"/>
      <c r="E1" s="104" t="s">
        <v>130</v>
      </c>
      <c r="F1" s="105"/>
      <c r="G1" s="105"/>
      <c r="H1" s="105"/>
      <c r="I1" s="105"/>
      <c r="J1" s="105"/>
      <c r="K1" s="105"/>
      <c r="L1" s="105"/>
      <c r="M1" s="105"/>
      <c r="N1" s="105"/>
      <c r="O1" s="105"/>
      <c r="P1" s="105"/>
      <c r="Q1" s="105"/>
      <c r="R1" s="105"/>
      <c r="S1" s="105"/>
      <c r="T1" s="105"/>
      <c r="U1" s="105"/>
      <c r="V1" s="105"/>
      <c r="W1" s="105"/>
      <c r="X1" s="105"/>
      <c r="Y1" s="43"/>
      <c r="Z1" s="43"/>
    </row>
    <row r="2" spans="1:26" ht="20.25" customHeight="1" x14ac:dyDescent="0.4">
      <c r="A2" s="44"/>
      <c r="B2" s="106" t="s">
        <v>218</v>
      </c>
      <c r="C2" s="107"/>
      <c r="D2" s="108"/>
      <c r="E2" s="108"/>
      <c r="F2" s="108"/>
      <c r="G2" s="108"/>
      <c r="H2" s="108"/>
      <c r="I2" s="108"/>
      <c r="J2" s="108"/>
      <c r="K2" s="108"/>
      <c r="L2" s="108"/>
      <c r="M2" s="108"/>
      <c r="N2" s="108"/>
      <c r="O2" s="108"/>
      <c r="P2" s="108"/>
      <c r="Q2" s="108"/>
      <c r="R2" s="108"/>
      <c r="S2" s="108"/>
      <c r="T2" s="108"/>
      <c r="U2" s="108"/>
      <c r="V2" s="108"/>
      <c r="W2" s="108"/>
      <c r="X2" s="108"/>
      <c r="Y2" s="45"/>
      <c r="Z2" s="44"/>
    </row>
    <row r="3" spans="1:26" ht="19.5" customHeight="1" x14ac:dyDescent="0.4">
      <c r="A3" s="44"/>
      <c r="B3" s="111" t="s">
        <v>217</v>
      </c>
      <c r="C3" s="111"/>
      <c r="D3" s="111"/>
      <c r="E3" s="111"/>
      <c r="F3" s="111"/>
      <c r="G3" s="111"/>
      <c r="H3" s="111"/>
      <c r="I3" s="111"/>
      <c r="J3" s="111"/>
      <c r="K3" s="111"/>
      <c r="L3" s="111"/>
      <c r="M3" s="46" t="s">
        <v>131</v>
      </c>
      <c r="N3" s="110" t="s">
        <v>216</v>
      </c>
      <c r="O3" s="110"/>
      <c r="P3" s="110"/>
      <c r="Q3" s="110"/>
      <c r="R3" s="110"/>
      <c r="S3" s="110"/>
      <c r="T3" s="110"/>
      <c r="U3" s="110"/>
      <c r="V3" s="110"/>
      <c r="W3" s="109"/>
      <c r="X3" s="109"/>
      <c r="Y3" s="47"/>
      <c r="Z3" s="44"/>
    </row>
    <row r="4" spans="1:26" ht="13.5" customHeight="1" x14ac:dyDescent="0.4">
      <c r="A4" s="43"/>
      <c r="B4" s="101" t="s">
        <v>132</v>
      </c>
      <c r="C4" s="102"/>
      <c r="D4" s="102"/>
      <c r="E4" s="102"/>
      <c r="F4" s="102"/>
      <c r="G4" s="102"/>
      <c r="H4" s="102"/>
      <c r="I4" s="102"/>
      <c r="J4" s="102"/>
      <c r="K4" s="102"/>
      <c r="L4" s="102"/>
      <c r="M4" s="102"/>
      <c r="N4" s="102"/>
      <c r="O4" s="102"/>
      <c r="P4" s="102"/>
      <c r="Q4" s="102"/>
      <c r="R4" s="102"/>
      <c r="S4" s="102"/>
      <c r="T4" s="102"/>
      <c r="U4" s="102"/>
      <c r="V4" s="102"/>
      <c r="W4" s="102"/>
      <c r="X4" s="102"/>
      <c r="Y4" s="103"/>
      <c r="Z4" s="43"/>
    </row>
    <row r="5" spans="1:26" ht="13.5" customHeight="1" x14ac:dyDescent="0.4">
      <c r="A5" s="44"/>
      <c r="B5" s="85" t="s">
        <v>133</v>
      </c>
      <c r="C5" s="86"/>
      <c r="D5" s="86"/>
      <c r="E5" s="86"/>
      <c r="F5" s="86"/>
      <c r="G5" s="86"/>
      <c r="H5" s="87"/>
      <c r="I5" s="87"/>
      <c r="J5" s="87"/>
      <c r="K5" s="87"/>
      <c r="L5" s="87"/>
      <c r="M5" s="88" t="s">
        <v>134</v>
      </c>
      <c r="N5" s="89"/>
      <c r="O5" s="89"/>
      <c r="P5" s="90"/>
      <c r="Q5" s="90"/>
      <c r="R5" s="90"/>
      <c r="S5" s="90"/>
      <c r="T5" s="90"/>
      <c r="U5" s="90"/>
      <c r="V5" s="90"/>
      <c r="W5" s="90"/>
      <c r="X5" s="91"/>
      <c r="Y5" s="48" t="s">
        <v>135</v>
      </c>
      <c r="Z5" s="44"/>
    </row>
    <row r="6" spans="1:26" ht="13.5" customHeight="1" x14ac:dyDescent="0.4">
      <c r="A6" s="43"/>
      <c r="B6" s="92" t="s">
        <v>136</v>
      </c>
      <c r="C6" s="93"/>
      <c r="D6" s="93"/>
      <c r="E6" s="93"/>
      <c r="F6" s="93"/>
      <c r="G6" s="93"/>
      <c r="H6" s="94"/>
      <c r="I6" s="94"/>
      <c r="J6" s="94"/>
      <c r="K6" s="94"/>
      <c r="L6" s="94"/>
      <c r="M6" s="95"/>
      <c r="N6" s="96"/>
      <c r="O6" s="96"/>
      <c r="P6" s="97"/>
      <c r="Q6" s="98"/>
      <c r="R6" s="99"/>
      <c r="S6" s="99"/>
      <c r="T6" s="100"/>
      <c r="U6" s="98"/>
      <c r="V6" s="99"/>
      <c r="W6" s="99"/>
      <c r="X6" s="100"/>
      <c r="Y6" s="49"/>
      <c r="Z6" s="43"/>
    </row>
    <row r="7" spans="1:26" ht="13.5" customHeight="1" x14ac:dyDescent="0.4">
      <c r="A7" s="43"/>
      <c r="B7" s="50"/>
      <c r="C7" s="51" t="s">
        <v>137</v>
      </c>
      <c r="D7" s="124" t="s">
        <v>138</v>
      </c>
      <c r="E7" s="125"/>
      <c r="F7" s="125"/>
      <c r="G7" s="125"/>
      <c r="H7" s="126"/>
      <c r="I7" s="126"/>
      <c r="J7" s="126"/>
      <c r="K7" s="126"/>
      <c r="L7" s="126"/>
      <c r="M7" s="115"/>
      <c r="N7" s="116"/>
      <c r="O7" s="116"/>
      <c r="P7" s="117"/>
      <c r="Q7" s="115"/>
      <c r="R7" s="116"/>
      <c r="S7" s="116"/>
      <c r="T7" s="117"/>
      <c r="U7" s="115"/>
      <c r="V7" s="116"/>
      <c r="W7" s="116"/>
      <c r="X7" s="117"/>
      <c r="Y7" s="52"/>
      <c r="Z7" s="43"/>
    </row>
    <row r="8" spans="1:26" ht="13.5" customHeight="1" x14ac:dyDescent="0.4">
      <c r="A8" s="43"/>
      <c r="B8" s="50"/>
      <c r="C8" s="51"/>
      <c r="D8" s="112" t="s">
        <v>139</v>
      </c>
      <c r="E8" s="113"/>
      <c r="F8" s="113"/>
      <c r="G8" s="113"/>
      <c r="H8" s="113"/>
      <c r="I8" s="113"/>
      <c r="J8" s="113"/>
      <c r="K8" s="113"/>
      <c r="L8" s="114"/>
      <c r="M8" s="115">
        <v>0</v>
      </c>
      <c r="N8" s="116"/>
      <c r="O8" s="116"/>
      <c r="P8" s="117"/>
      <c r="Q8" s="53"/>
      <c r="R8" s="54"/>
      <c r="S8" s="54"/>
      <c r="T8" s="55"/>
      <c r="U8" s="53"/>
      <c r="V8" s="54"/>
      <c r="W8" s="54"/>
      <c r="X8" s="55"/>
      <c r="Y8" s="52" t="s">
        <v>140</v>
      </c>
      <c r="Z8" s="43"/>
    </row>
    <row r="9" spans="1:26" ht="13.5" customHeight="1" x14ac:dyDescent="0.4">
      <c r="A9" s="43"/>
      <c r="B9" s="56"/>
      <c r="C9" s="57"/>
      <c r="D9" s="112" t="s">
        <v>141</v>
      </c>
      <c r="E9" s="113"/>
      <c r="F9" s="113"/>
      <c r="G9" s="113"/>
      <c r="H9" s="113"/>
      <c r="I9" s="113"/>
      <c r="J9" s="113"/>
      <c r="K9" s="113"/>
      <c r="L9" s="114"/>
      <c r="M9" s="115">
        <v>0</v>
      </c>
      <c r="N9" s="116"/>
      <c r="O9" s="116"/>
      <c r="P9" s="117"/>
      <c r="Q9" s="115"/>
      <c r="R9" s="116"/>
      <c r="S9" s="116"/>
      <c r="T9" s="117"/>
      <c r="U9" s="115"/>
      <c r="V9" s="116"/>
      <c r="W9" s="116"/>
      <c r="X9" s="117"/>
      <c r="Y9" s="52"/>
      <c r="Z9" s="43"/>
    </row>
    <row r="10" spans="1:26" ht="13.5" customHeight="1" x14ac:dyDescent="0.4">
      <c r="A10" s="43"/>
      <c r="B10" s="56"/>
      <c r="C10" s="57"/>
      <c r="D10" s="112" t="s">
        <v>142</v>
      </c>
      <c r="E10" s="113"/>
      <c r="F10" s="113"/>
      <c r="G10" s="113"/>
      <c r="H10" s="113"/>
      <c r="I10" s="113"/>
      <c r="J10" s="113"/>
      <c r="K10" s="113"/>
      <c r="L10" s="114"/>
      <c r="M10" s="118">
        <v>100000</v>
      </c>
      <c r="N10" s="119"/>
      <c r="O10" s="119"/>
      <c r="P10" s="120"/>
      <c r="Q10" s="121">
        <f>SUM(M7:P10)</f>
        <v>100000</v>
      </c>
      <c r="R10" s="122"/>
      <c r="S10" s="122"/>
      <c r="T10" s="123"/>
      <c r="U10" s="53"/>
      <c r="V10" s="54"/>
      <c r="W10" s="54"/>
      <c r="X10" s="55"/>
      <c r="Y10" s="52"/>
      <c r="Z10" s="43"/>
    </row>
    <row r="11" spans="1:26" ht="13.5" customHeight="1" x14ac:dyDescent="0.4">
      <c r="A11" s="43"/>
      <c r="B11" s="50"/>
      <c r="C11" s="51" t="s">
        <v>143</v>
      </c>
      <c r="D11" s="124" t="s">
        <v>144</v>
      </c>
      <c r="E11" s="125"/>
      <c r="F11" s="125"/>
      <c r="G11" s="125"/>
      <c r="H11" s="126"/>
      <c r="I11" s="126"/>
      <c r="J11" s="126"/>
      <c r="K11" s="126"/>
      <c r="L11" s="126"/>
      <c r="M11" s="115"/>
      <c r="N11" s="116"/>
      <c r="O11" s="116"/>
      <c r="P11" s="117"/>
      <c r="Q11" s="121"/>
      <c r="R11" s="122"/>
      <c r="S11" s="122"/>
      <c r="T11" s="123"/>
      <c r="U11" s="115"/>
      <c r="V11" s="116"/>
      <c r="W11" s="116"/>
      <c r="X11" s="117"/>
      <c r="Y11" s="58"/>
      <c r="Z11" s="43"/>
    </row>
    <row r="12" spans="1:26" ht="13.5" customHeight="1" x14ac:dyDescent="0.4">
      <c r="A12" s="43"/>
      <c r="B12" s="56"/>
      <c r="C12" s="57"/>
      <c r="D12" s="112" t="s">
        <v>145</v>
      </c>
      <c r="E12" s="113"/>
      <c r="F12" s="113"/>
      <c r="G12" s="113"/>
      <c r="H12" s="113"/>
      <c r="I12" s="113"/>
      <c r="J12" s="113"/>
      <c r="K12" s="113"/>
      <c r="L12" s="114"/>
      <c r="M12" s="127">
        <v>7850000</v>
      </c>
      <c r="N12" s="128"/>
      <c r="O12" s="128"/>
      <c r="P12" s="129"/>
      <c r="Q12" s="121">
        <f>SUM(M12)</f>
        <v>7850000</v>
      </c>
      <c r="R12" s="122"/>
      <c r="S12" s="122"/>
      <c r="T12" s="123"/>
      <c r="U12" s="115"/>
      <c r="V12" s="116"/>
      <c r="W12" s="116"/>
      <c r="X12" s="117"/>
      <c r="Y12" s="52"/>
      <c r="Z12" s="43"/>
    </row>
    <row r="13" spans="1:26" ht="13.5" customHeight="1" x14ac:dyDescent="0.4">
      <c r="A13" s="43"/>
      <c r="B13" s="50"/>
      <c r="C13" s="51" t="s">
        <v>146</v>
      </c>
      <c r="D13" s="124" t="s">
        <v>147</v>
      </c>
      <c r="E13" s="125"/>
      <c r="F13" s="125"/>
      <c r="G13" s="125"/>
      <c r="H13" s="126"/>
      <c r="I13" s="126"/>
      <c r="J13" s="126"/>
      <c r="K13" s="126"/>
      <c r="L13" s="126"/>
      <c r="M13" s="115"/>
      <c r="N13" s="116"/>
      <c r="O13" s="116"/>
      <c r="P13" s="117"/>
      <c r="Q13" s="121"/>
      <c r="R13" s="122"/>
      <c r="S13" s="122"/>
      <c r="T13" s="123"/>
      <c r="U13" s="115"/>
      <c r="V13" s="116"/>
      <c r="W13" s="116"/>
      <c r="X13" s="117"/>
      <c r="Y13" s="52"/>
      <c r="Z13" s="43"/>
    </row>
    <row r="14" spans="1:26" ht="13.5" customHeight="1" x14ac:dyDescent="0.4">
      <c r="A14" s="43"/>
      <c r="B14" s="56"/>
      <c r="C14" s="57"/>
      <c r="D14" s="112" t="s">
        <v>148</v>
      </c>
      <c r="E14" s="113"/>
      <c r="F14" s="113"/>
      <c r="G14" s="113"/>
      <c r="H14" s="113"/>
      <c r="I14" s="113"/>
      <c r="J14" s="113"/>
      <c r="K14" s="113"/>
      <c r="L14" s="114"/>
      <c r="M14" s="127">
        <v>34630000</v>
      </c>
      <c r="N14" s="128"/>
      <c r="O14" s="128"/>
      <c r="P14" s="129"/>
      <c r="Q14" s="121">
        <f>SUM(M14)</f>
        <v>34630000</v>
      </c>
      <c r="R14" s="122"/>
      <c r="S14" s="122"/>
      <c r="T14" s="123"/>
      <c r="U14" s="115"/>
      <c r="V14" s="116"/>
      <c r="W14" s="116"/>
      <c r="X14" s="117"/>
      <c r="Y14" s="52"/>
      <c r="Z14" s="43"/>
    </row>
    <row r="15" spans="1:26" ht="13.5" customHeight="1" x14ac:dyDescent="0.4">
      <c r="A15" s="43"/>
      <c r="B15" s="50"/>
      <c r="C15" s="51" t="s">
        <v>149</v>
      </c>
      <c r="D15" s="124" t="s">
        <v>150</v>
      </c>
      <c r="E15" s="125"/>
      <c r="F15" s="125"/>
      <c r="G15" s="125"/>
      <c r="H15" s="126"/>
      <c r="I15" s="126"/>
      <c r="J15" s="126"/>
      <c r="K15" s="126"/>
      <c r="L15" s="126"/>
      <c r="M15" s="115"/>
      <c r="N15" s="116"/>
      <c r="O15" s="116"/>
      <c r="P15" s="117"/>
      <c r="Q15" s="121"/>
      <c r="R15" s="122"/>
      <c r="S15" s="122"/>
      <c r="T15" s="123"/>
      <c r="U15" s="115"/>
      <c r="V15" s="116"/>
      <c r="W15" s="116"/>
      <c r="X15" s="117"/>
      <c r="Y15" s="52"/>
      <c r="Z15" s="43"/>
    </row>
    <row r="16" spans="1:26" ht="13.5" customHeight="1" x14ac:dyDescent="0.4">
      <c r="A16" s="43"/>
      <c r="B16" s="56"/>
      <c r="C16" s="57"/>
      <c r="D16" s="112" t="s">
        <v>151</v>
      </c>
      <c r="E16" s="113"/>
      <c r="F16" s="113"/>
      <c r="G16" s="113"/>
      <c r="H16" s="113"/>
      <c r="I16" s="113"/>
      <c r="J16" s="113"/>
      <c r="K16" s="113"/>
      <c r="L16" s="114"/>
      <c r="M16" s="115">
        <v>0</v>
      </c>
      <c r="N16" s="116"/>
      <c r="O16" s="116"/>
      <c r="P16" s="117"/>
      <c r="Q16" s="121"/>
      <c r="R16" s="122"/>
      <c r="S16" s="122"/>
      <c r="T16" s="123"/>
      <c r="U16" s="115"/>
      <c r="V16" s="116"/>
      <c r="W16" s="116"/>
      <c r="X16" s="117"/>
      <c r="Y16" s="52"/>
      <c r="Z16" s="43"/>
    </row>
    <row r="17" spans="1:26" ht="13.5" customHeight="1" x14ac:dyDescent="0.4">
      <c r="A17" s="43"/>
      <c r="B17" s="56"/>
      <c r="C17" s="57"/>
      <c r="D17" s="112" t="s">
        <v>152</v>
      </c>
      <c r="E17" s="113"/>
      <c r="F17" s="113"/>
      <c r="G17" s="113"/>
      <c r="H17" s="113"/>
      <c r="I17" s="113"/>
      <c r="J17" s="113"/>
      <c r="K17" s="113"/>
      <c r="L17" s="114"/>
      <c r="M17" s="127">
        <v>0</v>
      </c>
      <c r="N17" s="128"/>
      <c r="O17" s="128"/>
      <c r="P17" s="129"/>
      <c r="Q17" s="121">
        <f>SUM(M16:P17)</f>
        <v>0</v>
      </c>
      <c r="R17" s="122"/>
      <c r="S17" s="122"/>
      <c r="T17" s="123"/>
      <c r="U17" s="115"/>
      <c r="V17" s="116"/>
      <c r="W17" s="116"/>
      <c r="X17" s="117"/>
      <c r="Y17" s="52"/>
      <c r="Z17" s="43"/>
    </row>
    <row r="18" spans="1:26" ht="13.5" customHeight="1" x14ac:dyDescent="0.4">
      <c r="A18" s="43"/>
      <c r="B18" s="50"/>
      <c r="C18" s="51" t="s">
        <v>153</v>
      </c>
      <c r="D18" s="124" t="s">
        <v>154</v>
      </c>
      <c r="E18" s="125"/>
      <c r="F18" s="125"/>
      <c r="G18" s="125"/>
      <c r="H18" s="126"/>
      <c r="I18" s="126"/>
      <c r="J18" s="126"/>
      <c r="K18" s="126"/>
      <c r="L18" s="126"/>
      <c r="M18" s="115"/>
      <c r="N18" s="116"/>
      <c r="O18" s="116"/>
      <c r="P18" s="117"/>
      <c r="Q18" s="121"/>
      <c r="R18" s="122"/>
      <c r="S18" s="122"/>
      <c r="T18" s="123"/>
      <c r="U18" s="115"/>
      <c r="V18" s="116"/>
      <c r="W18" s="116"/>
      <c r="X18" s="117"/>
      <c r="Y18" s="52"/>
      <c r="Z18" s="43"/>
    </row>
    <row r="19" spans="1:26" ht="13.5" customHeight="1" x14ac:dyDescent="0.4">
      <c r="A19" s="43"/>
      <c r="B19" s="56"/>
      <c r="C19" s="57"/>
      <c r="D19" s="142" t="s">
        <v>155</v>
      </c>
      <c r="E19" s="143"/>
      <c r="F19" s="143"/>
      <c r="G19" s="143"/>
      <c r="H19" s="143"/>
      <c r="I19" s="143"/>
      <c r="J19" s="143"/>
      <c r="K19" s="143"/>
      <c r="L19" s="144"/>
      <c r="M19" s="115">
        <v>0</v>
      </c>
      <c r="N19" s="116"/>
      <c r="O19" s="116"/>
      <c r="P19" s="117"/>
      <c r="Q19" s="121"/>
      <c r="R19" s="122"/>
      <c r="S19" s="122"/>
      <c r="T19" s="123"/>
      <c r="U19" s="115"/>
      <c r="V19" s="116"/>
      <c r="W19" s="116"/>
      <c r="X19" s="117"/>
      <c r="Y19" s="52"/>
      <c r="Z19" s="43"/>
    </row>
    <row r="20" spans="1:26" ht="13.5" customHeight="1" x14ac:dyDescent="0.4">
      <c r="A20" s="43"/>
      <c r="B20" s="56"/>
      <c r="C20" s="57"/>
      <c r="D20" s="145" t="s">
        <v>156</v>
      </c>
      <c r="E20" s="146"/>
      <c r="F20" s="146"/>
      <c r="G20" s="146"/>
      <c r="H20" s="146"/>
      <c r="I20" s="146"/>
      <c r="J20" s="146"/>
      <c r="K20" s="146"/>
      <c r="L20" s="147"/>
      <c r="M20" s="127">
        <v>0</v>
      </c>
      <c r="N20" s="128"/>
      <c r="O20" s="128"/>
      <c r="P20" s="129"/>
      <c r="Q20" s="148">
        <f>SUM(M19:P20)</f>
        <v>0</v>
      </c>
      <c r="R20" s="149"/>
      <c r="S20" s="149"/>
      <c r="T20" s="150"/>
      <c r="U20" s="115"/>
      <c r="V20" s="116"/>
      <c r="W20" s="116"/>
      <c r="X20" s="117"/>
      <c r="Y20" s="52"/>
      <c r="Z20" s="43"/>
    </row>
    <row r="21" spans="1:26" ht="13.5" customHeight="1" x14ac:dyDescent="0.4">
      <c r="A21" s="43"/>
      <c r="B21" s="130" t="s">
        <v>157</v>
      </c>
      <c r="C21" s="131"/>
      <c r="D21" s="131"/>
      <c r="E21" s="131"/>
      <c r="F21" s="131"/>
      <c r="G21" s="131"/>
      <c r="H21" s="132"/>
      <c r="I21" s="132"/>
      <c r="J21" s="132"/>
      <c r="K21" s="132"/>
      <c r="L21" s="132"/>
      <c r="M21" s="121"/>
      <c r="N21" s="122"/>
      <c r="O21" s="122"/>
      <c r="P21" s="123"/>
      <c r="Q21" s="133"/>
      <c r="R21" s="134"/>
      <c r="S21" s="134"/>
      <c r="T21" s="135"/>
      <c r="U21" s="136">
        <f>SUM(Q9:T20)</f>
        <v>42580000</v>
      </c>
      <c r="V21" s="137"/>
      <c r="W21" s="137"/>
      <c r="X21" s="138"/>
      <c r="Y21" s="52"/>
      <c r="Z21" s="43"/>
    </row>
    <row r="22" spans="1:26" ht="13.5" customHeight="1" x14ac:dyDescent="0.4">
      <c r="A22" s="43"/>
      <c r="B22" s="139" t="s">
        <v>158</v>
      </c>
      <c r="C22" s="140"/>
      <c r="D22" s="140"/>
      <c r="E22" s="140"/>
      <c r="F22" s="140"/>
      <c r="G22" s="140"/>
      <c r="H22" s="141"/>
      <c r="I22" s="141"/>
      <c r="J22" s="141"/>
      <c r="K22" s="141"/>
      <c r="L22" s="141"/>
      <c r="M22" s="121"/>
      <c r="N22" s="122"/>
      <c r="O22" s="122"/>
      <c r="P22" s="123"/>
      <c r="Q22" s="121"/>
      <c r="R22" s="122"/>
      <c r="S22" s="122"/>
      <c r="T22" s="123"/>
      <c r="U22" s="121"/>
      <c r="V22" s="122"/>
      <c r="W22" s="122"/>
      <c r="X22" s="123"/>
      <c r="Y22" s="52"/>
      <c r="Z22" s="43"/>
    </row>
    <row r="23" spans="1:26" ht="13.5" customHeight="1" x14ac:dyDescent="0.4">
      <c r="A23" s="43"/>
      <c r="B23" s="50"/>
      <c r="C23" s="51" t="s">
        <v>137</v>
      </c>
      <c r="D23" s="124" t="s">
        <v>159</v>
      </c>
      <c r="E23" s="125"/>
      <c r="F23" s="125"/>
      <c r="G23" s="125"/>
      <c r="H23" s="126"/>
      <c r="I23" s="126"/>
      <c r="J23" s="126"/>
      <c r="K23" s="126"/>
      <c r="L23" s="126"/>
      <c r="M23" s="115"/>
      <c r="N23" s="116"/>
      <c r="O23" s="116"/>
      <c r="P23" s="117"/>
      <c r="Q23" s="115"/>
      <c r="R23" s="116"/>
      <c r="S23" s="116"/>
      <c r="T23" s="117"/>
      <c r="U23" s="115"/>
      <c r="V23" s="116"/>
      <c r="W23" s="116"/>
      <c r="X23" s="117"/>
      <c r="Y23" s="52"/>
      <c r="Z23" s="43"/>
    </row>
    <row r="24" spans="1:26" ht="13.5" customHeight="1" x14ac:dyDescent="0.4">
      <c r="A24" s="43"/>
      <c r="B24" s="56"/>
      <c r="C24" s="57"/>
      <c r="D24" s="158" t="s">
        <v>160</v>
      </c>
      <c r="E24" s="159"/>
      <c r="F24" s="159"/>
      <c r="G24" s="159"/>
      <c r="H24" s="159"/>
      <c r="I24" s="159"/>
      <c r="J24" s="159"/>
      <c r="K24" s="159"/>
      <c r="L24" s="159"/>
      <c r="M24" s="115"/>
      <c r="N24" s="116"/>
      <c r="O24" s="116"/>
      <c r="P24" s="117"/>
      <c r="Q24" s="115"/>
      <c r="R24" s="116"/>
      <c r="S24" s="116"/>
      <c r="T24" s="117"/>
      <c r="U24" s="115"/>
      <c r="V24" s="116"/>
      <c r="W24" s="116"/>
      <c r="X24" s="117"/>
      <c r="Y24" s="52"/>
      <c r="Z24" s="43"/>
    </row>
    <row r="25" spans="1:26" ht="13.5" customHeight="1" x14ac:dyDescent="0.4">
      <c r="A25" s="43"/>
      <c r="B25" s="56"/>
      <c r="C25" s="57"/>
      <c r="D25" s="59"/>
      <c r="E25" s="112" t="s">
        <v>161</v>
      </c>
      <c r="F25" s="151"/>
      <c r="G25" s="113"/>
      <c r="H25" s="113"/>
      <c r="I25" s="113"/>
      <c r="J25" s="113"/>
      <c r="K25" s="113"/>
      <c r="L25" s="113"/>
      <c r="M25" s="152">
        <v>9600000</v>
      </c>
      <c r="N25" s="153"/>
      <c r="O25" s="153"/>
      <c r="P25" s="154"/>
      <c r="Q25" s="115"/>
      <c r="R25" s="116"/>
      <c r="S25" s="116"/>
      <c r="T25" s="117"/>
      <c r="U25" s="115"/>
      <c r="V25" s="116"/>
      <c r="W25" s="116"/>
      <c r="X25" s="117"/>
      <c r="Y25" s="52"/>
      <c r="Z25" s="43"/>
    </row>
    <row r="26" spans="1:26" ht="13.5" customHeight="1" x14ac:dyDescent="0.4">
      <c r="A26" s="43"/>
      <c r="B26" s="56"/>
      <c r="C26" s="57"/>
      <c r="D26" s="59"/>
      <c r="E26" s="112" t="s">
        <v>162</v>
      </c>
      <c r="F26" s="151"/>
      <c r="G26" s="113"/>
      <c r="H26" s="113"/>
      <c r="I26" s="113"/>
      <c r="J26" s="113"/>
      <c r="K26" s="113"/>
      <c r="L26" s="113"/>
      <c r="M26" s="155">
        <v>0</v>
      </c>
      <c r="N26" s="156"/>
      <c r="O26" s="156"/>
      <c r="P26" s="157"/>
      <c r="Q26" s="115"/>
      <c r="R26" s="116"/>
      <c r="S26" s="116"/>
      <c r="T26" s="117"/>
      <c r="U26" s="115"/>
      <c r="V26" s="116"/>
      <c r="W26" s="116"/>
      <c r="X26" s="117"/>
      <c r="Y26" s="52"/>
      <c r="Z26" s="43"/>
    </row>
    <row r="27" spans="1:26" ht="13.5" customHeight="1" x14ac:dyDescent="0.4">
      <c r="A27" s="43"/>
      <c r="B27" s="56"/>
      <c r="C27" s="57"/>
      <c r="D27" s="60"/>
      <c r="E27" s="160" t="s">
        <v>163</v>
      </c>
      <c r="F27" s="161"/>
      <c r="G27" s="162"/>
      <c r="H27" s="162"/>
      <c r="I27" s="162"/>
      <c r="J27" s="162"/>
      <c r="K27" s="162"/>
      <c r="L27" s="162"/>
      <c r="M27" s="163">
        <f>SUM(M25:P26)</f>
        <v>9600000</v>
      </c>
      <c r="N27" s="164"/>
      <c r="O27" s="164"/>
      <c r="P27" s="165"/>
      <c r="Q27" s="115"/>
      <c r="R27" s="116"/>
      <c r="S27" s="116"/>
      <c r="T27" s="117"/>
      <c r="U27" s="115"/>
      <c r="V27" s="116"/>
      <c r="W27" s="116"/>
      <c r="X27" s="117"/>
      <c r="Y27" s="52"/>
      <c r="Z27" s="43"/>
    </row>
    <row r="28" spans="1:26" ht="13.5" customHeight="1" x14ac:dyDescent="0.4">
      <c r="A28" s="43"/>
      <c r="B28" s="56"/>
      <c r="C28" s="57"/>
      <c r="D28" s="124" t="s">
        <v>164</v>
      </c>
      <c r="E28" s="126"/>
      <c r="F28" s="126"/>
      <c r="G28" s="126"/>
      <c r="H28" s="126"/>
      <c r="I28" s="126"/>
      <c r="J28" s="126"/>
      <c r="K28" s="126"/>
      <c r="L28" s="126"/>
      <c r="M28" s="115"/>
      <c r="N28" s="116"/>
      <c r="O28" s="116"/>
      <c r="P28" s="117"/>
      <c r="Q28" s="115"/>
      <c r="R28" s="116"/>
      <c r="S28" s="116"/>
      <c r="T28" s="117"/>
      <c r="U28" s="115"/>
      <c r="V28" s="116"/>
      <c r="W28" s="116"/>
      <c r="X28" s="117"/>
      <c r="Y28" s="52"/>
      <c r="Z28" s="43"/>
    </row>
    <row r="29" spans="1:26" ht="13.5" customHeight="1" x14ac:dyDescent="0.4">
      <c r="A29" s="43"/>
      <c r="B29" s="56"/>
      <c r="C29" s="57"/>
      <c r="D29" s="60"/>
      <c r="E29" s="112" t="s">
        <v>165</v>
      </c>
      <c r="F29" s="151"/>
      <c r="G29" s="113"/>
      <c r="H29" s="113"/>
      <c r="I29" s="113"/>
      <c r="J29" s="113"/>
      <c r="K29" s="113"/>
      <c r="L29" s="113"/>
      <c r="M29" s="115">
        <v>0</v>
      </c>
      <c r="N29" s="116"/>
      <c r="O29" s="116"/>
      <c r="P29" s="117"/>
      <c r="Q29" s="115"/>
      <c r="R29" s="116"/>
      <c r="S29" s="116"/>
      <c r="T29" s="117"/>
      <c r="U29" s="115"/>
      <c r="V29" s="116"/>
      <c r="W29" s="116"/>
      <c r="X29" s="117"/>
      <c r="Y29" s="52"/>
      <c r="Z29" s="43"/>
    </row>
    <row r="30" spans="1:26" ht="13.5" customHeight="1" x14ac:dyDescent="0.4">
      <c r="A30" s="43"/>
      <c r="B30" s="56"/>
      <c r="C30" s="57"/>
      <c r="D30" s="60"/>
      <c r="E30" s="112" t="s">
        <v>166</v>
      </c>
      <c r="F30" s="151"/>
      <c r="G30" s="113"/>
      <c r="H30" s="113"/>
      <c r="I30" s="113"/>
      <c r="J30" s="113"/>
      <c r="K30" s="113"/>
      <c r="L30" s="113"/>
      <c r="M30" s="115">
        <v>30000</v>
      </c>
      <c r="N30" s="116"/>
      <c r="O30" s="116"/>
      <c r="P30" s="117"/>
      <c r="Q30" s="115"/>
      <c r="R30" s="116"/>
      <c r="S30" s="116"/>
      <c r="T30" s="117"/>
      <c r="U30" s="115"/>
      <c r="V30" s="116"/>
      <c r="W30" s="116"/>
      <c r="X30" s="117"/>
      <c r="Y30" s="52"/>
      <c r="Z30" s="43"/>
    </row>
    <row r="31" spans="1:26" ht="13.5" customHeight="1" x14ac:dyDescent="0.4">
      <c r="A31" s="43"/>
      <c r="B31" s="56"/>
      <c r="C31" s="57"/>
      <c r="D31" s="60"/>
      <c r="E31" s="112" t="s">
        <v>167</v>
      </c>
      <c r="F31" s="151"/>
      <c r="G31" s="113"/>
      <c r="H31" s="113"/>
      <c r="I31" s="113"/>
      <c r="J31" s="113"/>
      <c r="K31" s="113"/>
      <c r="L31" s="113"/>
      <c r="M31" s="115">
        <v>20000</v>
      </c>
      <c r="N31" s="116"/>
      <c r="O31" s="116"/>
      <c r="P31" s="117"/>
      <c r="Q31" s="53"/>
      <c r="R31" s="54"/>
      <c r="S31" s="54"/>
      <c r="T31" s="55"/>
      <c r="U31" s="53"/>
      <c r="V31" s="54"/>
      <c r="W31" s="54"/>
      <c r="X31" s="55"/>
      <c r="Y31" s="52"/>
      <c r="Z31" s="43"/>
    </row>
    <row r="32" spans="1:26" ht="13.5" customHeight="1" x14ac:dyDescent="0.4">
      <c r="A32" s="43"/>
      <c r="B32" s="56"/>
      <c r="C32" s="57"/>
      <c r="D32" s="60"/>
      <c r="E32" s="112" t="s">
        <v>168</v>
      </c>
      <c r="F32" s="151"/>
      <c r="G32" s="113"/>
      <c r="H32" s="113"/>
      <c r="I32" s="113"/>
      <c r="J32" s="113"/>
      <c r="K32" s="113"/>
      <c r="L32" s="113"/>
      <c r="M32" s="115">
        <v>200000</v>
      </c>
      <c r="N32" s="116"/>
      <c r="O32" s="116"/>
      <c r="P32" s="117"/>
      <c r="Q32" s="115"/>
      <c r="R32" s="116"/>
      <c r="S32" s="116"/>
      <c r="T32" s="117"/>
      <c r="U32" s="115"/>
      <c r="V32" s="116"/>
      <c r="W32" s="116"/>
      <c r="X32" s="117"/>
      <c r="Y32" s="52"/>
      <c r="Z32" s="61" t="s">
        <v>169</v>
      </c>
    </row>
    <row r="33" spans="1:26" ht="13.5" customHeight="1" x14ac:dyDescent="0.4">
      <c r="A33" s="43"/>
      <c r="B33" s="56"/>
      <c r="C33" s="57"/>
      <c r="D33" s="60"/>
      <c r="E33" s="112" t="s">
        <v>170</v>
      </c>
      <c r="F33" s="151"/>
      <c r="G33" s="113"/>
      <c r="H33" s="113"/>
      <c r="I33" s="113"/>
      <c r="J33" s="113"/>
      <c r="K33" s="113"/>
      <c r="L33" s="113"/>
      <c r="M33" s="115">
        <v>26228000</v>
      </c>
      <c r="N33" s="116"/>
      <c r="O33" s="116"/>
      <c r="P33" s="117"/>
      <c r="Q33" s="115"/>
      <c r="R33" s="116"/>
      <c r="S33" s="116"/>
      <c r="T33" s="117"/>
      <c r="U33" s="115"/>
      <c r="V33" s="116"/>
      <c r="W33" s="116"/>
      <c r="X33" s="117"/>
      <c r="Y33" s="52"/>
      <c r="Z33" s="61" t="s">
        <v>169</v>
      </c>
    </row>
    <row r="34" spans="1:26" ht="13.5" customHeight="1" x14ac:dyDescent="0.4">
      <c r="A34" s="43"/>
      <c r="B34" s="56"/>
      <c r="C34" s="57"/>
      <c r="D34" s="62"/>
      <c r="E34" s="112" t="s">
        <v>204</v>
      </c>
      <c r="F34" s="151"/>
      <c r="G34" s="113"/>
      <c r="H34" s="113"/>
      <c r="I34" s="113"/>
      <c r="J34" s="113"/>
      <c r="K34" s="113"/>
      <c r="L34" s="113"/>
      <c r="M34" s="115">
        <v>50000</v>
      </c>
      <c r="N34" s="116"/>
      <c r="O34" s="116"/>
      <c r="P34" s="117"/>
      <c r="Q34" s="53"/>
      <c r="R34" s="54"/>
      <c r="S34" s="54"/>
      <c r="T34" s="55"/>
      <c r="U34" s="53"/>
      <c r="V34" s="54"/>
      <c r="W34" s="54"/>
      <c r="X34" s="55"/>
      <c r="Y34" s="52"/>
      <c r="Z34" s="61"/>
    </row>
    <row r="35" spans="1:26" ht="13.5" customHeight="1" x14ac:dyDescent="0.4">
      <c r="A35" s="43"/>
      <c r="B35" s="56"/>
      <c r="C35" s="57"/>
      <c r="D35" s="62"/>
      <c r="E35" s="112" t="s">
        <v>172</v>
      </c>
      <c r="F35" s="151"/>
      <c r="G35" s="113"/>
      <c r="H35" s="113"/>
      <c r="I35" s="113"/>
      <c r="J35" s="113"/>
      <c r="K35" s="113"/>
      <c r="L35" s="113"/>
      <c r="M35" s="115">
        <v>0</v>
      </c>
      <c r="N35" s="116"/>
      <c r="O35" s="116"/>
      <c r="P35" s="117"/>
      <c r="Q35" s="53"/>
      <c r="R35" s="54"/>
      <c r="S35" s="54"/>
      <c r="T35" s="55"/>
      <c r="U35" s="53"/>
      <c r="V35" s="54"/>
      <c r="W35" s="54"/>
      <c r="X35" s="55"/>
      <c r="Y35" s="52"/>
      <c r="Z35" s="61"/>
    </row>
    <row r="36" spans="1:26" ht="13.5" customHeight="1" x14ac:dyDescent="0.4">
      <c r="A36" s="43"/>
      <c r="B36" s="56"/>
      <c r="C36" s="57"/>
      <c r="D36" s="62"/>
      <c r="E36" s="112" t="s">
        <v>173</v>
      </c>
      <c r="F36" s="151"/>
      <c r="G36" s="113"/>
      <c r="H36" s="113"/>
      <c r="I36" s="113"/>
      <c r="J36" s="113"/>
      <c r="K36" s="113"/>
      <c r="L36" s="113"/>
      <c r="M36" s="115">
        <v>600000</v>
      </c>
      <c r="N36" s="116"/>
      <c r="O36" s="116"/>
      <c r="P36" s="117"/>
      <c r="Q36" s="53"/>
      <c r="R36" s="54"/>
      <c r="S36" s="54"/>
      <c r="T36" s="55"/>
      <c r="U36" s="53"/>
      <c r="V36" s="54"/>
      <c r="W36" s="54"/>
      <c r="X36" s="55"/>
      <c r="Y36" s="52"/>
      <c r="Z36" s="61"/>
    </row>
    <row r="37" spans="1:26" ht="13.5" customHeight="1" x14ac:dyDescent="0.4">
      <c r="A37" s="43"/>
      <c r="B37" s="56"/>
      <c r="C37" s="57"/>
      <c r="D37" s="62"/>
      <c r="E37" s="112" t="s">
        <v>174</v>
      </c>
      <c r="F37" s="151"/>
      <c r="G37" s="113"/>
      <c r="H37" s="113"/>
      <c r="I37" s="113"/>
      <c r="J37" s="113"/>
      <c r="K37" s="113"/>
      <c r="L37" s="113"/>
      <c r="M37" s="115">
        <v>5652000</v>
      </c>
      <c r="N37" s="116"/>
      <c r="O37" s="116"/>
      <c r="P37" s="117"/>
      <c r="Q37" s="53"/>
      <c r="R37" s="54"/>
      <c r="S37" s="54"/>
      <c r="T37" s="55"/>
      <c r="U37" s="53"/>
      <c r="V37" s="54"/>
      <c r="W37" s="54"/>
      <c r="X37" s="55"/>
      <c r="Y37" s="52"/>
      <c r="Z37" s="43"/>
    </row>
    <row r="38" spans="1:26" ht="13.5" customHeight="1" x14ac:dyDescent="0.4">
      <c r="A38" s="43"/>
      <c r="B38" s="56"/>
      <c r="C38" s="57"/>
      <c r="D38" s="62"/>
      <c r="E38" s="112" t="s">
        <v>205</v>
      </c>
      <c r="F38" s="151"/>
      <c r="G38" s="113"/>
      <c r="H38" s="113"/>
      <c r="I38" s="113"/>
      <c r="J38" s="113"/>
      <c r="K38" s="113"/>
      <c r="L38" s="113"/>
      <c r="M38" s="127">
        <v>200000</v>
      </c>
      <c r="N38" s="128"/>
      <c r="O38" s="128"/>
      <c r="P38" s="129"/>
      <c r="Q38" s="53"/>
      <c r="R38" s="54"/>
      <c r="S38" s="54"/>
      <c r="T38" s="55"/>
      <c r="U38" s="53"/>
      <c r="V38" s="54"/>
      <c r="W38" s="54"/>
      <c r="X38" s="55"/>
      <c r="Y38" s="52"/>
      <c r="Z38" s="43"/>
    </row>
    <row r="39" spans="1:26" ht="13.5" customHeight="1" x14ac:dyDescent="0.4">
      <c r="A39" s="43"/>
      <c r="B39" s="56"/>
      <c r="C39" s="57"/>
      <c r="D39" s="62"/>
      <c r="E39" s="131" t="s">
        <v>175</v>
      </c>
      <c r="F39" s="131"/>
      <c r="G39" s="132"/>
      <c r="H39" s="132"/>
      <c r="I39" s="132"/>
      <c r="J39" s="132"/>
      <c r="K39" s="132"/>
      <c r="L39" s="132"/>
      <c r="M39" s="163">
        <f>SUM(M29:P38)</f>
        <v>32980000</v>
      </c>
      <c r="N39" s="164"/>
      <c r="O39" s="164"/>
      <c r="P39" s="165"/>
      <c r="Q39" s="115"/>
      <c r="R39" s="116"/>
      <c r="S39" s="116"/>
      <c r="T39" s="117"/>
      <c r="U39" s="115"/>
      <c r="V39" s="116"/>
      <c r="W39" s="116"/>
      <c r="X39" s="117"/>
      <c r="Y39" s="52"/>
      <c r="Z39" s="43"/>
    </row>
    <row r="40" spans="1:26" ht="13.5" customHeight="1" x14ac:dyDescent="0.4">
      <c r="A40" s="43"/>
      <c r="B40" s="56"/>
      <c r="C40" s="57"/>
      <c r="D40" s="160" t="s">
        <v>176</v>
      </c>
      <c r="E40" s="161"/>
      <c r="F40" s="161"/>
      <c r="G40" s="161"/>
      <c r="H40" s="167"/>
      <c r="I40" s="167"/>
      <c r="J40" s="167"/>
      <c r="K40" s="167"/>
      <c r="L40" s="167"/>
      <c r="M40" s="121"/>
      <c r="N40" s="122"/>
      <c r="O40" s="122"/>
      <c r="P40" s="123"/>
      <c r="Q40" s="121">
        <f>+M27+M39</f>
        <v>42580000</v>
      </c>
      <c r="R40" s="122"/>
      <c r="S40" s="122"/>
      <c r="T40" s="123"/>
      <c r="U40" s="115"/>
      <c r="V40" s="116"/>
      <c r="W40" s="116"/>
      <c r="X40" s="117"/>
      <c r="Y40" s="52"/>
      <c r="Z40" s="43"/>
    </row>
    <row r="41" spans="1:26" ht="13.5" customHeight="1" x14ac:dyDescent="0.4">
      <c r="A41" s="43"/>
      <c r="B41" s="50"/>
      <c r="C41" s="51" t="s">
        <v>143</v>
      </c>
      <c r="D41" s="124" t="s">
        <v>177</v>
      </c>
      <c r="E41" s="125"/>
      <c r="F41" s="125"/>
      <c r="G41" s="125"/>
      <c r="H41" s="126"/>
      <c r="I41" s="126"/>
      <c r="J41" s="126"/>
      <c r="K41" s="126"/>
      <c r="L41" s="126"/>
      <c r="M41" s="115"/>
      <c r="N41" s="116"/>
      <c r="O41" s="116"/>
      <c r="P41" s="117"/>
      <c r="Q41" s="115"/>
      <c r="R41" s="116"/>
      <c r="S41" s="116"/>
      <c r="T41" s="117"/>
      <c r="U41" s="115"/>
      <c r="V41" s="116"/>
      <c r="W41" s="116"/>
      <c r="X41" s="117"/>
      <c r="Y41" s="52"/>
      <c r="Z41" s="43"/>
    </row>
    <row r="42" spans="1:26" ht="13.5" customHeight="1" x14ac:dyDescent="0.4">
      <c r="A42" s="43"/>
      <c r="B42" s="56"/>
      <c r="C42" s="57"/>
      <c r="D42" s="158" t="s">
        <v>160</v>
      </c>
      <c r="E42" s="166"/>
      <c r="F42" s="166"/>
      <c r="G42" s="166"/>
      <c r="H42" s="166"/>
      <c r="I42" s="166"/>
      <c r="J42" s="166"/>
      <c r="K42" s="166"/>
      <c r="L42" s="166"/>
      <c r="M42" s="152"/>
      <c r="N42" s="153"/>
      <c r="O42" s="153"/>
      <c r="P42" s="154"/>
      <c r="Q42" s="115"/>
      <c r="R42" s="116"/>
      <c r="S42" s="116"/>
      <c r="T42" s="117"/>
      <c r="U42" s="115"/>
      <c r="V42" s="116"/>
      <c r="W42" s="116"/>
      <c r="X42" s="117"/>
      <c r="Y42" s="52"/>
      <c r="Z42" s="43"/>
    </row>
    <row r="43" spans="1:26" ht="13.5" customHeight="1" x14ac:dyDescent="0.4">
      <c r="A43" s="43"/>
      <c r="B43" s="56"/>
      <c r="C43" s="57"/>
      <c r="D43" s="59"/>
      <c r="E43" s="146" t="s">
        <v>178</v>
      </c>
      <c r="F43" s="146"/>
      <c r="G43" s="146"/>
      <c r="H43" s="146"/>
      <c r="I43" s="146"/>
      <c r="J43" s="146"/>
      <c r="K43" s="146"/>
      <c r="L43" s="146"/>
      <c r="M43" s="152">
        <v>0</v>
      </c>
      <c r="N43" s="153"/>
      <c r="O43" s="153"/>
      <c r="P43" s="154"/>
      <c r="Q43" s="53"/>
      <c r="R43" s="54"/>
      <c r="S43" s="54"/>
      <c r="T43" s="55"/>
      <c r="U43" s="53"/>
      <c r="V43" s="54"/>
      <c r="W43" s="54"/>
      <c r="X43" s="55"/>
      <c r="Y43" s="52"/>
      <c r="Z43" s="43"/>
    </row>
    <row r="44" spans="1:26" ht="13.5" customHeight="1" x14ac:dyDescent="0.4">
      <c r="A44" s="43"/>
      <c r="B44" s="56"/>
      <c r="C44" s="57"/>
      <c r="D44" s="59"/>
      <c r="E44" s="168" t="s">
        <v>179</v>
      </c>
      <c r="F44" s="168"/>
      <c r="G44" s="168"/>
      <c r="H44" s="168"/>
      <c r="I44" s="168"/>
      <c r="J44" s="168"/>
      <c r="K44" s="168"/>
      <c r="L44" s="168"/>
      <c r="M44" s="152">
        <v>0</v>
      </c>
      <c r="N44" s="153"/>
      <c r="O44" s="153"/>
      <c r="P44" s="154"/>
      <c r="Q44" s="53"/>
      <c r="R44" s="54"/>
      <c r="S44" s="54"/>
      <c r="T44" s="55"/>
      <c r="U44" s="53"/>
      <c r="V44" s="54"/>
      <c r="W44" s="54"/>
      <c r="X44" s="55"/>
      <c r="Y44" s="52"/>
      <c r="Z44" s="43"/>
    </row>
    <row r="45" spans="1:26" ht="13.5" customHeight="1" x14ac:dyDescent="0.4">
      <c r="A45" s="43"/>
      <c r="B45" s="56"/>
      <c r="C45" s="57"/>
      <c r="D45" s="59"/>
      <c r="E45" s="146" t="s">
        <v>162</v>
      </c>
      <c r="F45" s="146"/>
      <c r="G45" s="146"/>
      <c r="H45" s="146"/>
      <c r="I45" s="146"/>
      <c r="J45" s="146"/>
      <c r="K45" s="146"/>
      <c r="L45" s="146"/>
      <c r="M45" s="152">
        <v>0</v>
      </c>
      <c r="N45" s="153"/>
      <c r="O45" s="153"/>
      <c r="P45" s="154"/>
      <c r="Q45" s="53"/>
      <c r="R45" s="54"/>
      <c r="S45" s="54"/>
      <c r="T45" s="55"/>
      <c r="U45" s="53"/>
      <c r="V45" s="54"/>
      <c r="W45" s="54"/>
      <c r="X45" s="55"/>
      <c r="Y45" s="52"/>
      <c r="Z45" s="43"/>
    </row>
    <row r="46" spans="1:26" ht="13.5" customHeight="1" x14ac:dyDescent="0.4">
      <c r="A46" s="43"/>
      <c r="B46" s="56"/>
      <c r="C46" s="57"/>
      <c r="D46" s="60"/>
      <c r="E46" s="169" t="s">
        <v>163</v>
      </c>
      <c r="F46" s="131"/>
      <c r="G46" s="132"/>
      <c r="H46" s="132"/>
      <c r="I46" s="132"/>
      <c r="J46" s="132"/>
      <c r="K46" s="132"/>
      <c r="L46" s="132"/>
      <c r="M46" s="163">
        <f>SUM(M43:P45)</f>
        <v>0</v>
      </c>
      <c r="N46" s="164"/>
      <c r="O46" s="164"/>
      <c r="P46" s="165"/>
      <c r="Q46" s="115"/>
      <c r="R46" s="116"/>
      <c r="S46" s="116"/>
      <c r="T46" s="117"/>
      <c r="U46" s="115"/>
      <c r="V46" s="116"/>
      <c r="W46" s="116"/>
      <c r="X46" s="117"/>
      <c r="Y46" s="52"/>
      <c r="Z46" s="43"/>
    </row>
    <row r="47" spans="1:26" ht="13.5" customHeight="1" x14ac:dyDescent="0.4">
      <c r="A47" s="43"/>
      <c r="B47" s="56"/>
      <c r="C47" s="57"/>
      <c r="D47" s="160" t="s">
        <v>164</v>
      </c>
      <c r="E47" s="167"/>
      <c r="F47" s="167"/>
      <c r="G47" s="167"/>
      <c r="H47" s="167"/>
      <c r="I47" s="167"/>
      <c r="J47" s="167"/>
      <c r="K47" s="167"/>
      <c r="L47" s="167"/>
      <c r="M47" s="115"/>
      <c r="N47" s="116"/>
      <c r="O47" s="116"/>
      <c r="P47" s="117"/>
      <c r="Q47" s="115"/>
      <c r="R47" s="116"/>
      <c r="S47" s="116"/>
      <c r="T47" s="117"/>
      <c r="U47" s="115"/>
      <c r="V47" s="116"/>
      <c r="W47" s="116"/>
      <c r="X47" s="117"/>
      <c r="Y47" s="52"/>
      <c r="Z47" s="43"/>
    </row>
    <row r="48" spans="1:26" ht="13.5" customHeight="1" x14ac:dyDescent="0.4">
      <c r="A48" s="43"/>
      <c r="B48" s="56"/>
      <c r="C48" s="57"/>
      <c r="D48" s="60"/>
      <c r="E48" s="112" t="s">
        <v>165</v>
      </c>
      <c r="F48" s="151"/>
      <c r="G48" s="113"/>
      <c r="H48" s="113"/>
      <c r="I48" s="113"/>
      <c r="J48" s="113"/>
      <c r="K48" s="113"/>
      <c r="L48" s="113"/>
      <c r="M48" s="115">
        <v>0</v>
      </c>
      <c r="N48" s="116"/>
      <c r="O48" s="116"/>
      <c r="P48" s="117"/>
      <c r="Q48" s="53"/>
      <c r="R48" s="54"/>
      <c r="S48" s="54"/>
      <c r="T48" s="55"/>
      <c r="U48" s="53"/>
      <c r="V48" s="54"/>
      <c r="W48" s="54"/>
      <c r="X48" s="55"/>
      <c r="Y48" s="52"/>
      <c r="Z48" s="43"/>
    </row>
    <row r="49" spans="1:26" ht="13.5" customHeight="1" x14ac:dyDescent="0.4">
      <c r="A49" s="43"/>
      <c r="B49" s="56"/>
      <c r="C49" s="57"/>
      <c r="D49" s="60"/>
      <c r="E49" s="112" t="s">
        <v>166</v>
      </c>
      <c r="F49" s="151"/>
      <c r="G49" s="113"/>
      <c r="H49" s="113"/>
      <c r="I49" s="113"/>
      <c r="J49" s="113"/>
      <c r="K49" s="113"/>
      <c r="L49" s="113"/>
      <c r="M49" s="115">
        <v>0</v>
      </c>
      <c r="N49" s="116"/>
      <c r="O49" s="116"/>
      <c r="P49" s="117"/>
      <c r="Q49" s="53"/>
      <c r="R49" s="54"/>
      <c r="S49" s="54"/>
      <c r="T49" s="55"/>
      <c r="U49" s="53"/>
      <c r="V49" s="54"/>
      <c r="W49" s="54"/>
      <c r="X49" s="55"/>
      <c r="Y49" s="52"/>
      <c r="Z49" s="43"/>
    </row>
    <row r="50" spans="1:26" ht="13.5" customHeight="1" x14ac:dyDescent="0.4">
      <c r="A50" s="43"/>
      <c r="B50" s="56"/>
      <c r="C50" s="57"/>
      <c r="D50" s="60"/>
      <c r="E50" s="112" t="s">
        <v>167</v>
      </c>
      <c r="F50" s="151"/>
      <c r="G50" s="113"/>
      <c r="H50" s="113"/>
      <c r="I50" s="113"/>
      <c r="J50" s="113"/>
      <c r="K50" s="113"/>
      <c r="L50" s="113"/>
      <c r="M50" s="115">
        <v>0</v>
      </c>
      <c r="N50" s="116"/>
      <c r="O50" s="116"/>
      <c r="P50" s="117"/>
      <c r="Q50" s="115"/>
      <c r="R50" s="116"/>
      <c r="S50" s="116"/>
      <c r="T50" s="117"/>
      <c r="U50" s="115"/>
      <c r="V50" s="116"/>
      <c r="W50" s="116"/>
      <c r="X50" s="117"/>
      <c r="Y50" s="52"/>
      <c r="Z50" s="43"/>
    </row>
    <row r="51" spans="1:26" ht="13.5" customHeight="1" x14ac:dyDescent="0.4">
      <c r="A51" s="43"/>
      <c r="B51" s="56"/>
      <c r="C51" s="57"/>
      <c r="D51" s="60"/>
      <c r="E51" s="112" t="s">
        <v>180</v>
      </c>
      <c r="F51" s="151"/>
      <c r="G51" s="113"/>
      <c r="H51" s="113"/>
      <c r="I51" s="113"/>
      <c r="J51" s="113"/>
      <c r="K51" s="113"/>
      <c r="L51" s="113"/>
      <c r="M51" s="115">
        <v>0</v>
      </c>
      <c r="N51" s="116"/>
      <c r="O51" s="116"/>
      <c r="P51" s="117"/>
      <c r="Q51" s="115"/>
      <c r="R51" s="116"/>
      <c r="S51" s="116"/>
      <c r="T51" s="117"/>
      <c r="U51" s="115"/>
      <c r="V51" s="116"/>
      <c r="W51" s="116"/>
      <c r="X51" s="117"/>
      <c r="Y51" s="52"/>
      <c r="Z51" s="43"/>
    </row>
    <row r="52" spans="1:26" ht="13.5" customHeight="1" x14ac:dyDescent="0.4">
      <c r="A52" s="43"/>
      <c r="B52" s="56"/>
      <c r="C52" s="57"/>
      <c r="D52" s="60"/>
      <c r="E52" s="112" t="s">
        <v>181</v>
      </c>
      <c r="F52" s="151"/>
      <c r="G52" s="113"/>
      <c r="H52" s="113"/>
      <c r="I52" s="113"/>
      <c r="J52" s="113"/>
      <c r="K52" s="113"/>
      <c r="L52" s="113"/>
      <c r="M52" s="115">
        <v>0</v>
      </c>
      <c r="N52" s="116"/>
      <c r="O52" s="116"/>
      <c r="P52" s="117"/>
      <c r="Q52" s="115"/>
      <c r="R52" s="116"/>
      <c r="S52" s="116"/>
      <c r="T52" s="117"/>
      <c r="U52" s="115"/>
      <c r="V52" s="116"/>
      <c r="W52" s="116"/>
      <c r="X52" s="117"/>
      <c r="Y52" s="52"/>
      <c r="Z52" s="43"/>
    </row>
    <row r="53" spans="1:26" ht="13.5" customHeight="1" x14ac:dyDescent="0.4">
      <c r="A53" s="43"/>
      <c r="B53" s="56"/>
      <c r="C53" s="57"/>
      <c r="D53" s="60"/>
      <c r="E53" s="112" t="s">
        <v>171</v>
      </c>
      <c r="F53" s="151"/>
      <c r="G53" s="113"/>
      <c r="H53" s="113"/>
      <c r="I53" s="113"/>
      <c r="J53" s="113"/>
      <c r="K53" s="113"/>
      <c r="L53" s="113"/>
      <c r="M53" s="115">
        <v>0</v>
      </c>
      <c r="N53" s="116"/>
      <c r="O53" s="116"/>
      <c r="P53" s="117"/>
      <c r="Q53" s="53"/>
      <c r="R53" s="54"/>
      <c r="S53" s="54"/>
      <c r="T53" s="55"/>
      <c r="U53" s="53"/>
      <c r="V53" s="54"/>
      <c r="W53" s="54"/>
      <c r="X53" s="55"/>
      <c r="Y53" s="52"/>
      <c r="Z53" s="43"/>
    </row>
    <row r="54" spans="1:26" ht="13.5" customHeight="1" x14ac:dyDescent="0.4">
      <c r="A54" s="43"/>
      <c r="B54" s="56"/>
      <c r="C54" s="57"/>
      <c r="D54" s="60"/>
      <c r="E54" s="112" t="s">
        <v>173</v>
      </c>
      <c r="F54" s="151"/>
      <c r="G54" s="113"/>
      <c r="H54" s="113"/>
      <c r="I54" s="113"/>
      <c r="J54" s="113"/>
      <c r="K54" s="113"/>
      <c r="L54" s="113"/>
      <c r="M54" s="115">
        <v>0</v>
      </c>
      <c r="N54" s="116"/>
      <c r="O54" s="116"/>
      <c r="P54" s="117"/>
      <c r="Q54" s="53"/>
      <c r="R54" s="54"/>
      <c r="S54" s="54"/>
      <c r="T54" s="55"/>
      <c r="U54" s="53"/>
      <c r="V54" s="54"/>
      <c r="W54" s="54"/>
      <c r="X54" s="55"/>
      <c r="Y54" s="52"/>
      <c r="Z54" s="43"/>
    </row>
    <row r="55" spans="1:26" ht="13.5" customHeight="1" x14ac:dyDescent="0.4">
      <c r="A55" s="43"/>
      <c r="B55" s="56"/>
      <c r="C55" s="57"/>
      <c r="D55" s="60"/>
      <c r="E55" s="112" t="s">
        <v>174</v>
      </c>
      <c r="F55" s="151"/>
      <c r="G55" s="113"/>
      <c r="H55" s="113"/>
      <c r="I55" s="113"/>
      <c r="J55" s="113"/>
      <c r="K55" s="113"/>
      <c r="L55" s="113"/>
      <c r="M55" s="115">
        <v>0</v>
      </c>
      <c r="N55" s="116"/>
      <c r="O55" s="116"/>
      <c r="P55" s="117"/>
      <c r="Q55" s="53"/>
      <c r="R55" s="54"/>
      <c r="S55" s="54"/>
      <c r="T55" s="55"/>
      <c r="U55" s="53"/>
      <c r="V55" s="54"/>
      <c r="W55" s="54"/>
      <c r="X55" s="55"/>
      <c r="Y55" s="52"/>
      <c r="Z55" s="43"/>
    </row>
    <row r="56" spans="1:26" ht="13.5" customHeight="1" x14ac:dyDescent="0.4">
      <c r="A56" s="43"/>
      <c r="B56" s="56"/>
      <c r="C56" s="57"/>
      <c r="D56" s="60"/>
      <c r="E56" s="112" t="s">
        <v>182</v>
      </c>
      <c r="F56" s="151"/>
      <c r="G56" s="113"/>
      <c r="H56" s="113"/>
      <c r="I56" s="113"/>
      <c r="J56" s="113"/>
      <c r="K56" s="113"/>
      <c r="L56" s="113"/>
      <c r="M56" s="115">
        <v>0</v>
      </c>
      <c r="N56" s="116"/>
      <c r="O56" s="116"/>
      <c r="P56" s="117"/>
      <c r="Q56" s="53"/>
      <c r="R56" s="54"/>
      <c r="S56" s="54"/>
      <c r="T56" s="55"/>
      <c r="U56" s="53"/>
      <c r="V56" s="54"/>
      <c r="W56" s="54"/>
      <c r="X56" s="55"/>
      <c r="Y56" s="52"/>
      <c r="Z56" s="43"/>
    </row>
    <row r="57" spans="1:26" ht="13.5" customHeight="1" x14ac:dyDescent="0.4">
      <c r="A57" s="43"/>
      <c r="B57" s="56"/>
      <c r="C57" s="57"/>
      <c r="D57" s="60"/>
      <c r="E57" s="112" t="s">
        <v>183</v>
      </c>
      <c r="F57" s="151"/>
      <c r="G57" s="113"/>
      <c r="H57" s="113"/>
      <c r="I57" s="113"/>
      <c r="J57" s="113"/>
      <c r="K57" s="113"/>
      <c r="L57" s="113"/>
      <c r="M57" s="115">
        <v>0</v>
      </c>
      <c r="N57" s="116"/>
      <c r="O57" s="116"/>
      <c r="P57" s="117"/>
      <c r="Q57" s="53"/>
      <c r="R57" s="54"/>
      <c r="S57" s="54"/>
      <c r="T57" s="55"/>
      <c r="U57" s="53"/>
      <c r="V57" s="54"/>
      <c r="W57" s="54"/>
      <c r="X57" s="55"/>
      <c r="Y57" s="52"/>
      <c r="Z57" s="43"/>
    </row>
    <row r="58" spans="1:26" ht="13.5" customHeight="1" x14ac:dyDescent="0.4">
      <c r="A58" s="43"/>
      <c r="B58" s="56"/>
      <c r="C58" s="57"/>
      <c r="D58" s="60"/>
      <c r="E58" s="170" t="s">
        <v>184</v>
      </c>
      <c r="F58" s="171"/>
      <c r="G58" s="172"/>
      <c r="H58" s="172"/>
      <c r="I58" s="172"/>
      <c r="J58" s="172"/>
      <c r="K58" s="172"/>
      <c r="L58" s="172"/>
      <c r="M58" s="115">
        <v>0</v>
      </c>
      <c r="N58" s="116"/>
      <c r="O58" s="116"/>
      <c r="P58" s="117"/>
      <c r="Q58" s="115"/>
      <c r="R58" s="116"/>
      <c r="S58" s="116"/>
      <c r="T58" s="117"/>
      <c r="U58" s="115"/>
      <c r="V58" s="116"/>
      <c r="W58" s="116"/>
      <c r="X58" s="117"/>
      <c r="Y58" s="52"/>
      <c r="Z58" s="43"/>
    </row>
    <row r="59" spans="1:26" ht="13.5" customHeight="1" x14ac:dyDescent="0.4">
      <c r="A59" s="43"/>
      <c r="B59" s="56"/>
      <c r="C59" s="57"/>
      <c r="D59" s="62"/>
      <c r="E59" s="177" t="s">
        <v>185</v>
      </c>
      <c r="F59" s="177"/>
      <c r="G59" s="177"/>
      <c r="H59" s="177"/>
      <c r="I59" s="63"/>
      <c r="J59" s="64"/>
      <c r="K59" s="64"/>
      <c r="L59" s="64"/>
      <c r="M59" s="115">
        <v>0</v>
      </c>
      <c r="N59" s="116"/>
      <c r="O59" s="116"/>
      <c r="P59" s="117"/>
      <c r="Q59" s="53"/>
      <c r="R59" s="54"/>
      <c r="S59" s="54"/>
      <c r="T59" s="55"/>
      <c r="U59" s="53"/>
      <c r="V59" s="54"/>
      <c r="W59" s="54"/>
      <c r="X59" s="55"/>
      <c r="Y59" s="52"/>
      <c r="Z59" s="43"/>
    </row>
    <row r="60" spans="1:26" ht="13.5" customHeight="1" x14ac:dyDescent="0.4">
      <c r="A60" s="43"/>
      <c r="B60" s="56"/>
      <c r="C60" s="57"/>
      <c r="D60" s="62"/>
      <c r="E60" s="178" t="s">
        <v>186</v>
      </c>
      <c r="F60" s="178"/>
      <c r="G60" s="178"/>
      <c r="H60" s="178"/>
      <c r="I60" s="65"/>
      <c r="J60" s="64"/>
      <c r="K60" s="64"/>
      <c r="L60" s="64"/>
      <c r="M60" s="115">
        <v>0</v>
      </c>
      <c r="N60" s="116"/>
      <c r="O60" s="116"/>
      <c r="P60" s="117"/>
      <c r="Q60" s="53"/>
      <c r="R60" s="54"/>
      <c r="S60" s="54"/>
      <c r="T60" s="55"/>
      <c r="U60" s="53"/>
      <c r="V60" s="54"/>
      <c r="W60" s="54"/>
      <c r="X60" s="55"/>
      <c r="Y60" s="52"/>
      <c r="Z60" s="43"/>
    </row>
    <row r="61" spans="1:26" ht="13.5" customHeight="1" x14ac:dyDescent="0.4">
      <c r="A61" s="43"/>
      <c r="B61" s="56"/>
      <c r="C61" s="57"/>
      <c r="D61" s="62"/>
      <c r="E61" s="179" t="s">
        <v>187</v>
      </c>
      <c r="F61" s="179"/>
      <c r="G61" s="179"/>
      <c r="H61" s="179"/>
      <c r="I61" s="179"/>
      <c r="J61" s="64"/>
      <c r="K61" s="64"/>
      <c r="L61" s="64"/>
      <c r="M61" s="115">
        <v>0</v>
      </c>
      <c r="N61" s="116"/>
      <c r="O61" s="116"/>
      <c r="P61" s="117"/>
      <c r="Q61" s="53"/>
      <c r="R61" s="54"/>
      <c r="S61" s="54"/>
      <c r="T61" s="55"/>
      <c r="U61" s="53"/>
      <c r="V61" s="54"/>
      <c r="W61" s="54"/>
      <c r="X61" s="55"/>
      <c r="Y61" s="52"/>
      <c r="Z61" s="43"/>
    </row>
    <row r="62" spans="1:26" ht="13.5" customHeight="1" x14ac:dyDescent="0.4">
      <c r="A62" s="43"/>
      <c r="B62" s="56"/>
      <c r="C62" s="57"/>
      <c r="D62" s="62"/>
      <c r="E62" s="173" t="s">
        <v>175</v>
      </c>
      <c r="F62" s="173"/>
      <c r="G62" s="166"/>
      <c r="H62" s="166"/>
      <c r="I62" s="166"/>
      <c r="J62" s="166"/>
      <c r="K62" s="166"/>
      <c r="L62" s="166"/>
      <c r="M62" s="174">
        <f>SUM(M48:P61)</f>
        <v>0</v>
      </c>
      <c r="N62" s="175"/>
      <c r="O62" s="175"/>
      <c r="P62" s="176"/>
      <c r="Q62" s="115"/>
      <c r="R62" s="116"/>
      <c r="S62" s="116"/>
      <c r="T62" s="117"/>
      <c r="U62" s="115"/>
      <c r="V62" s="116"/>
      <c r="W62" s="116"/>
      <c r="X62" s="117"/>
      <c r="Y62" s="52"/>
      <c r="Z62" s="43"/>
    </row>
    <row r="63" spans="1:26" ht="13.5" customHeight="1" x14ac:dyDescent="0.4">
      <c r="A63" s="43"/>
      <c r="B63" s="56"/>
      <c r="C63" s="57"/>
      <c r="D63" s="160" t="s">
        <v>188</v>
      </c>
      <c r="E63" s="161"/>
      <c r="F63" s="161"/>
      <c r="G63" s="161"/>
      <c r="H63" s="167"/>
      <c r="I63" s="167"/>
      <c r="J63" s="167"/>
      <c r="K63" s="167"/>
      <c r="L63" s="167"/>
      <c r="M63" s="121"/>
      <c r="N63" s="122"/>
      <c r="O63" s="122"/>
      <c r="P63" s="123"/>
      <c r="Q63" s="148">
        <f>+M46+M62</f>
        <v>0</v>
      </c>
      <c r="R63" s="149"/>
      <c r="S63" s="149"/>
      <c r="T63" s="150"/>
      <c r="U63" s="115"/>
      <c r="V63" s="116"/>
      <c r="W63" s="116"/>
      <c r="X63" s="117"/>
      <c r="Y63" s="52"/>
      <c r="Z63" s="43"/>
    </row>
    <row r="64" spans="1:26" ht="13.5" customHeight="1" x14ac:dyDescent="0.4">
      <c r="A64" s="43"/>
      <c r="B64" s="183" t="s">
        <v>189</v>
      </c>
      <c r="C64" s="173"/>
      <c r="D64" s="173"/>
      <c r="E64" s="173"/>
      <c r="F64" s="173"/>
      <c r="G64" s="173"/>
      <c r="H64" s="166"/>
      <c r="I64" s="166"/>
      <c r="J64" s="166"/>
      <c r="K64" s="166"/>
      <c r="L64" s="166"/>
      <c r="M64" s="184"/>
      <c r="N64" s="185"/>
      <c r="O64" s="185"/>
      <c r="P64" s="186"/>
      <c r="Q64" s="184"/>
      <c r="R64" s="185"/>
      <c r="S64" s="185"/>
      <c r="T64" s="186"/>
      <c r="U64" s="148">
        <f>+Q40+Q63</f>
        <v>42580000</v>
      </c>
      <c r="V64" s="149"/>
      <c r="W64" s="149"/>
      <c r="X64" s="150"/>
      <c r="Y64" s="52"/>
      <c r="Z64" s="43"/>
    </row>
    <row r="65" spans="1:26" ht="13.5" customHeight="1" x14ac:dyDescent="0.4">
      <c r="A65" s="43"/>
      <c r="B65" s="66" t="s">
        <v>190</v>
      </c>
      <c r="C65" s="67"/>
      <c r="D65" s="132" t="s">
        <v>191</v>
      </c>
      <c r="E65" s="132"/>
      <c r="F65" s="132"/>
      <c r="G65" s="132"/>
      <c r="H65" s="132"/>
      <c r="I65" s="132"/>
      <c r="J65" s="132"/>
      <c r="K65" s="132"/>
      <c r="L65" s="132"/>
      <c r="M65" s="187"/>
      <c r="N65" s="185"/>
      <c r="O65" s="185"/>
      <c r="P65" s="188"/>
      <c r="Q65" s="187"/>
      <c r="R65" s="185"/>
      <c r="S65" s="185"/>
      <c r="T65" s="188"/>
      <c r="U65" s="189">
        <f>U21-U64</f>
        <v>0</v>
      </c>
      <c r="V65" s="190"/>
      <c r="W65" s="190"/>
      <c r="X65" s="191"/>
      <c r="Y65" s="52"/>
      <c r="Z65" s="43"/>
    </row>
    <row r="66" spans="1:26" ht="13.5" customHeight="1" x14ac:dyDescent="0.4">
      <c r="A66" s="43"/>
      <c r="B66" s="139" t="s">
        <v>192</v>
      </c>
      <c r="C66" s="140"/>
      <c r="D66" s="140"/>
      <c r="E66" s="140"/>
      <c r="F66" s="140"/>
      <c r="G66" s="140"/>
      <c r="H66" s="141"/>
      <c r="I66" s="141"/>
      <c r="J66" s="141"/>
      <c r="K66" s="141"/>
      <c r="L66" s="141"/>
      <c r="M66" s="115"/>
      <c r="N66" s="116"/>
      <c r="O66" s="116"/>
      <c r="P66" s="117"/>
      <c r="Q66" s="115"/>
      <c r="R66" s="116"/>
      <c r="S66" s="116"/>
      <c r="T66" s="117"/>
      <c r="U66" s="115"/>
      <c r="V66" s="116"/>
      <c r="W66" s="116"/>
      <c r="X66" s="117"/>
      <c r="Y66" s="52"/>
      <c r="Z66" s="43"/>
    </row>
    <row r="67" spans="1:26" ht="13.5" customHeight="1" x14ac:dyDescent="0.4">
      <c r="A67" s="43"/>
      <c r="B67" s="56"/>
      <c r="C67" s="57" t="s">
        <v>137</v>
      </c>
      <c r="D67" s="112" t="s">
        <v>193</v>
      </c>
      <c r="E67" s="151"/>
      <c r="F67" s="151"/>
      <c r="G67" s="151"/>
      <c r="H67" s="113"/>
      <c r="I67" s="113"/>
      <c r="J67" s="113"/>
      <c r="K67" s="113"/>
      <c r="L67" s="113"/>
      <c r="M67" s="152"/>
      <c r="N67" s="153"/>
      <c r="O67" s="153"/>
      <c r="P67" s="154"/>
      <c r="Q67" s="127">
        <v>0</v>
      </c>
      <c r="R67" s="128"/>
      <c r="S67" s="128"/>
      <c r="T67" s="129"/>
      <c r="U67" s="180"/>
      <c r="V67" s="181"/>
      <c r="W67" s="181"/>
      <c r="X67" s="182"/>
      <c r="Y67" s="52"/>
      <c r="Z67" s="43"/>
    </row>
    <row r="68" spans="1:26" ht="13.5" customHeight="1" x14ac:dyDescent="0.4">
      <c r="A68" s="43"/>
      <c r="B68" s="183" t="s">
        <v>194</v>
      </c>
      <c r="C68" s="173"/>
      <c r="D68" s="173"/>
      <c r="E68" s="173"/>
      <c r="F68" s="173"/>
      <c r="G68" s="173"/>
      <c r="H68" s="166"/>
      <c r="I68" s="166"/>
      <c r="J68" s="166"/>
      <c r="K68" s="166"/>
      <c r="L68" s="166"/>
      <c r="M68" s="184"/>
      <c r="N68" s="185"/>
      <c r="O68" s="185"/>
      <c r="P68" s="186"/>
      <c r="Q68" s="192"/>
      <c r="R68" s="190"/>
      <c r="S68" s="190"/>
      <c r="T68" s="191"/>
      <c r="U68" s="184">
        <f>SUM(Q67)</f>
        <v>0</v>
      </c>
      <c r="V68" s="185"/>
      <c r="W68" s="185"/>
      <c r="X68" s="186"/>
      <c r="Y68" s="52"/>
      <c r="Z68" s="43"/>
    </row>
    <row r="69" spans="1:26" ht="13.5" customHeight="1" x14ac:dyDescent="0.4">
      <c r="A69" s="43"/>
      <c r="B69" s="139" t="s">
        <v>195</v>
      </c>
      <c r="C69" s="140"/>
      <c r="D69" s="140"/>
      <c r="E69" s="140"/>
      <c r="F69" s="140"/>
      <c r="G69" s="140"/>
      <c r="H69" s="141"/>
      <c r="I69" s="141"/>
      <c r="J69" s="141"/>
      <c r="K69" s="141"/>
      <c r="L69" s="141"/>
      <c r="M69" s="115"/>
      <c r="N69" s="116"/>
      <c r="O69" s="116"/>
      <c r="P69" s="117"/>
      <c r="Q69" s="115"/>
      <c r="R69" s="116"/>
      <c r="S69" s="116"/>
      <c r="T69" s="117"/>
      <c r="U69" s="115"/>
      <c r="V69" s="116"/>
      <c r="W69" s="116"/>
      <c r="X69" s="117"/>
      <c r="Y69" s="52"/>
      <c r="Z69" s="43"/>
    </row>
    <row r="70" spans="1:26" ht="13.5" customHeight="1" x14ac:dyDescent="0.4">
      <c r="A70" s="43"/>
      <c r="B70" s="56"/>
      <c r="C70" s="57" t="s">
        <v>137</v>
      </c>
      <c r="D70" s="112" t="s">
        <v>196</v>
      </c>
      <c r="E70" s="151"/>
      <c r="F70" s="151"/>
      <c r="G70" s="151"/>
      <c r="H70" s="113"/>
      <c r="I70" s="113"/>
      <c r="J70" s="113"/>
      <c r="K70" s="113"/>
      <c r="L70" s="113"/>
      <c r="M70" s="152"/>
      <c r="N70" s="153"/>
      <c r="O70" s="153"/>
      <c r="P70" s="154"/>
      <c r="Q70" s="118">
        <v>0</v>
      </c>
      <c r="R70" s="119"/>
      <c r="S70" s="119"/>
      <c r="T70" s="120"/>
      <c r="U70" s="180"/>
      <c r="V70" s="181"/>
      <c r="W70" s="181"/>
      <c r="X70" s="182"/>
      <c r="Y70" s="52"/>
      <c r="Z70" s="43"/>
    </row>
    <row r="71" spans="1:26" ht="13.5" customHeight="1" x14ac:dyDescent="0.4">
      <c r="A71" s="43"/>
      <c r="B71" s="183" t="s">
        <v>197</v>
      </c>
      <c r="C71" s="173"/>
      <c r="D71" s="173"/>
      <c r="E71" s="173"/>
      <c r="F71" s="173"/>
      <c r="G71" s="173"/>
      <c r="H71" s="166"/>
      <c r="I71" s="166"/>
      <c r="J71" s="166"/>
      <c r="K71" s="166"/>
      <c r="L71" s="166"/>
      <c r="M71" s="184"/>
      <c r="N71" s="185"/>
      <c r="O71" s="185"/>
      <c r="P71" s="186"/>
      <c r="Q71" s="184"/>
      <c r="R71" s="185"/>
      <c r="S71" s="185"/>
      <c r="T71" s="186"/>
      <c r="U71" s="174">
        <f>SUM(Q70)</f>
        <v>0</v>
      </c>
      <c r="V71" s="175"/>
      <c r="W71" s="175"/>
      <c r="X71" s="176"/>
      <c r="Y71" s="52"/>
      <c r="Z71" s="43"/>
    </row>
    <row r="72" spans="1:26" ht="13.5" customHeight="1" x14ac:dyDescent="0.4">
      <c r="A72" s="43"/>
      <c r="B72" s="68"/>
      <c r="C72" s="69"/>
      <c r="D72" s="132" t="s">
        <v>198</v>
      </c>
      <c r="E72" s="132"/>
      <c r="F72" s="132"/>
      <c r="G72" s="132"/>
      <c r="H72" s="132"/>
      <c r="I72" s="132"/>
      <c r="J72" s="132"/>
      <c r="K72" s="132"/>
      <c r="L72" s="193"/>
      <c r="M72" s="70"/>
      <c r="N72" s="71"/>
      <c r="O72" s="71"/>
      <c r="P72" s="72"/>
      <c r="Q72" s="70"/>
      <c r="R72" s="71"/>
      <c r="S72" s="71"/>
      <c r="T72" s="72"/>
      <c r="U72" s="202">
        <f>U65+U68-U71</f>
        <v>0</v>
      </c>
      <c r="V72" s="203"/>
      <c r="W72" s="203"/>
      <c r="X72" s="204"/>
      <c r="Y72" s="52"/>
      <c r="Z72" s="43"/>
    </row>
    <row r="73" spans="1:26" ht="13.5" customHeight="1" x14ac:dyDescent="0.4">
      <c r="A73" s="43"/>
      <c r="B73" s="68"/>
      <c r="C73" s="69"/>
      <c r="D73" s="132" t="s">
        <v>199</v>
      </c>
      <c r="E73" s="132"/>
      <c r="F73" s="132"/>
      <c r="G73" s="132"/>
      <c r="H73" s="132"/>
      <c r="I73" s="132"/>
      <c r="J73" s="132"/>
      <c r="K73" s="132"/>
      <c r="L73" s="193"/>
      <c r="M73" s="70"/>
      <c r="N73" s="71"/>
      <c r="O73" s="71"/>
      <c r="P73" s="72"/>
      <c r="Q73" s="70"/>
      <c r="R73" s="71"/>
      <c r="S73" s="71"/>
      <c r="T73" s="72"/>
      <c r="U73" s="148">
        <v>0</v>
      </c>
      <c r="V73" s="149"/>
      <c r="W73" s="149"/>
      <c r="X73" s="150"/>
      <c r="Y73" s="52"/>
      <c r="Z73" s="43"/>
    </row>
    <row r="74" spans="1:26" ht="13.5" customHeight="1" x14ac:dyDescent="0.4">
      <c r="A74" s="43"/>
      <c r="B74" s="66" t="s">
        <v>190</v>
      </c>
      <c r="C74" s="67"/>
      <c r="D74" s="132" t="s">
        <v>200</v>
      </c>
      <c r="E74" s="132"/>
      <c r="F74" s="132"/>
      <c r="G74" s="132"/>
      <c r="H74" s="132"/>
      <c r="I74" s="132"/>
      <c r="J74" s="132"/>
      <c r="K74" s="132"/>
      <c r="L74" s="193"/>
      <c r="M74" s="121"/>
      <c r="N74" s="122"/>
      <c r="O74" s="122"/>
      <c r="P74" s="123"/>
      <c r="Q74" s="121"/>
      <c r="R74" s="122"/>
      <c r="S74" s="122"/>
      <c r="T74" s="123"/>
      <c r="U74" s="121">
        <f>U72-U73</f>
        <v>0</v>
      </c>
      <c r="V74" s="122"/>
      <c r="W74" s="122"/>
      <c r="X74" s="123"/>
      <c r="Y74" s="52"/>
      <c r="Z74" s="43"/>
    </row>
    <row r="75" spans="1:26" ht="13.5" customHeight="1" x14ac:dyDescent="0.4">
      <c r="A75" s="43"/>
      <c r="B75" s="66"/>
      <c r="C75" s="67"/>
      <c r="D75" s="132" t="s">
        <v>201</v>
      </c>
      <c r="E75" s="132"/>
      <c r="F75" s="132"/>
      <c r="G75" s="132"/>
      <c r="H75" s="132"/>
      <c r="I75" s="132"/>
      <c r="J75" s="132"/>
      <c r="K75" s="132"/>
      <c r="L75" s="193"/>
      <c r="M75" s="115"/>
      <c r="N75" s="116"/>
      <c r="O75" s="116"/>
      <c r="P75" s="117"/>
      <c r="Q75" s="115"/>
      <c r="R75" s="116"/>
      <c r="S75" s="116"/>
      <c r="T75" s="117"/>
      <c r="U75" s="148">
        <v>0</v>
      </c>
      <c r="V75" s="149"/>
      <c r="W75" s="149"/>
      <c r="X75" s="150"/>
      <c r="Y75" s="52"/>
      <c r="Z75" s="43"/>
    </row>
    <row r="76" spans="1:26" ht="13.5" customHeight="1" thickBot="1" x14ac:dyDescent="0.45">
      <c r="A76" s="43"/>
      <c r="B76" s="73" t="s">
        <v>202</v>
      </c>
      <c r="C76" s="74"/>
      <c r="D76" s="194" t="s">
        <v>203</v>
      </c>
      <c r="E76" s="194"/>
      <c r="F76" s="194"/>
      <c r="G76" s="194"/>
      <c r="H76" s="194"/>
      <c r="I76" s="194"/>
      <c r="J76" s="194"/>
      <c r="K76" s="194"/>
      <c r="L76" s="195"/>
      <c r="M76" s="196"/>
      <c r="N76" s="197"/>
      <c r="O76" s="197"/>
      <c r="P76" s="198"/>
      <c r="Q76" s="196"/>
      <c r="R76" s="197"/>
      <c r="S76" s="197"/>
      <c r="T76" s="198"/>
      <c r="U76" s="199">
        <f>+U74+U75</f>
        <v>0</v>
      </c>
      <c r="V76" s="200"/>
      <c r="W76" s="200"/>
      <c r="X76" s="201"/>
      <c r="Y76" s="75"/>
      <c r="Z76" s="43"/>
    </row>
    <row r="77" spans="1:26" ht="13.5" customHeight="1" thickTop="1" x14ac:dyDescent="0.4">
      <c r="A77" s="43"/>
      <c r="B77" s="76"/>
      <c r="C77" s="77"/>
      <c r="D77" s="77"/>
      <c r="E77" s="77"/>
      <c r="F77" s="77"/>
      <c r="G77" s="77"/>
      <c r="H77" s="77"/>
      <c r="I77" s="77"/>
      <c r="J77" s="77"/>
      <c r="K77" s="77"/>
      <c r="L77" s="77"/>
      <c r="M77" s="77"/>
      <c r="N77" s="77"/>
      <c r="O77" s="77"/>
      <c r="P77" s="77"/>
      <c r="Q77" s="77"/>
      <c r="R77" s="77"/>
      <c r="S77" s="77"/>
      <c r="T77" s="77"/>
      <c r="U77" s="78"/>
      <c r="V77" s="78"/>
      <c r="W77" s="78"/>
      <c r="X77" s="78"/>
      <c r="Y77" s="79"/>
      <c r="Z77" s="43"/>
    </row>
  </sheetData>
  <mergeCells count="247">
    <mergeCell ref="D75:L75"/>
    <mergeCell ref="M75:P75"/>
    <mergeCell ref="Q75:T75"/>
    <mergeCell ref="U75:X75"/>
    <mergeCell ref="D76:L76"/>
    <mergeCell ref="M76:P76"/>
    <mergeCell ref="Q76:T76"/>
    <mergeCell ref="U76:X76"/>
    <mergeCell ref="D72:L72"/>
    <mergeCell ref="U72:X72"/>
    <mergeCell ref="D73:L73"/>
    <mergeCell ref="U73:X73"/>
    <mergeCell ref="D74:L74"/>
    <mergeCell ref="M74:P74"/>
    <mergeCell ref="Q74:T74"/>
    <mergeCell ref="U74:X74"/>
    <mergeCell ref="D70:L70"/>
    <mergeCell ref="M70:P70"/>
    <mergeCell ref="Q70:T70"/>
    <mergeCell ref="U70:X70"/>
    <mergeCell ref="B71:L71"/>
    <mergeCell ref="M71:P71"/>
    <mergeCell ref="Q71:T71"/>
    <mergeCell ref="U71:X71"/>
    <mergeCell ref="B68:L68"/>
    <mergeCell ref="M68:P68"/>
    <mergeCell ref="Q68:T68"/>
    <mergeCell ref="U68:X68"/>
    <mergeCell ref="B69:L69"/>
    <mergeCell ref="M69:P69"/>
    <mergeCell ref="Q69:T69"/>
    <mergeCell ref="U69:X69"/>
    <mergeCell ref="B66:L66"/>
    <mergeCell ref="M66:P66"/>
    <mergeCell ref="Q66:T66"/>
    <mergeCell ref="U66:X66"/>
    <mergeCell ref="D67:L67"/>
    <mergeCell ref="M67:P67"/>
    <mergeCell ref="Q67:T67"/>
    <mergeCell ref="U67:X67"/>
    <mergeCell ref="B64:L64"/>
    <mergeCell ref="M64:P64"/>
    <mergeCell ref="Q64:T64"/>
    <mergeCell ref="U64:X64"/>
    <mergeCell ref="D65:L65"/>
    <mergeCell ref="M65:P65"/>
    <mergeCell ref="Q65:T65"/>
    <mergeCell ref="U65:X65"/>
    <mergeCell ref="E62:L62"/>
    <mergeCell ref="M62:P62"/>
    <mergeCell ref="Q62:T62"/>
    <mergeCell ref="U62:X62"/>
    <mergeCell ref="D63:L63"/>
    <mergeCell ref="M63:P63"/>
    <mergeCell ref="Q63:T63"/>
    <mergeCell ref="U63:X63"/>
    <mergeCell ref="E59:H59"/>
    <mergeCell ref="M59:P59"/>
    <mergeCell ref="E60:H60"/>
    <mergeCell ref="M60:P60"/>
    <mergeCell ref="E61:I61"/>
    <mergeCell ref="M61:P61"/>
    <mergeCell ref="E57:L57"/>
    <mergeCell ref="M57:P57"/>
    <mergeCell ref="E58:L58"/>
    <mergeCell ref="M58:P58"/>
    <mergeCell ref="Q58:T58"/>
    <mergeCell ref="U58:X58"/>
    <mergeCell ref="E54:L54"/>
    <mergeCell ref="M54:P54"/>
    <mergeCell ref="E55:L55"/>
    <mergeCell ref="M55:P55"/>
    <mergeCell ref="E56:L56"/>
    <mergeCell ref="M56:P56"/>
    <mergeCell ref="E52:L52"/>
    <mergeCell ref="M52:P52"/>
    <mergeCell ref="Q52:T52"/>
    <mergeCell ref="U52:X52"/>
    <mergeCell ref="E53:L53"/>
    <mergeCell ref="M53:P53"/>
    <mergeCell ref="Q50:T50"/>
    <mergeCell ref="U50:X50"/>
    <mergeCell ref="E51:L51"/>
    <mergeCell ref="M51:P51"/>
    <mergeCell ref="Q51:T51"/>
    <mergeCell ref="U51:X51"/>
    <mergeCell ref="E48:L48"/>
    <mergeCell ref="M48:P48"/>
    <mergeCell ref="E49:L49"/>
    <mergeCell ref="M49:P49"/>
    <mergeCell ref="E50:L50"/>
    <mergeCell ref="M50:P50"/>
    <mergeCell ref="E46:L46"/>
    <mergeCell ref="M46:P46"/>
    <mergeCell ref="Q46:T46"/>
    <mergeCell ref="U46:X46"/>
    <mergeCell ref="D47:L47"/>
    <mergeCell ref="M47:P47"/>
    <mergeCell ref="Q47:T47"/>
    <mergeCell ref="U47:X47"/>
    <mergeCell ref="E43:L43"/>
    <mergeCell ref="M43:P43"/>
    <mergeCell ref="E44:L44"/>
    <mergeCell ref="M44:P44"/>
    <mergeCell ref="E45:L45"/>
    <mergeCell ref="M45:P45"/>
    <mergeCell ref="D41:L41"/>
    <mergeCell ref="M41:P41"/>
    <mergeCell ref="Q41:T41"/>
    <mergeCell ref="U41:X41"/>
    <mergeCell ref="D42:L42"/>
    <mergeCell ref="M42:P42"/>
    <mergeCell ref="Q42:T42"/>
    <mergeCell ref="U42:X42"/>
    <mergeCell ref="Q39:T39"/>
    <mergeCell ref="U39:X39"/>
    <mergeCell ref="D40:L40"/>
    <mergeCell ref="M40:P40"/>
    <mergeCell ref="Q40:T40"/>
    <mergeCell ref="U40:X40"/>
    <mergeCell ref="E38:L38"/>
    <mergeCell ref="M38:P38"/>
    <mergeCell ref="E39:L39"/>
    <mergeCell ref="M39:P39"/>
    <mergeCell ref="E35:L35"/>
    <mergeCell ref="M35:P35"/>
    <mergeCell ref="E36:L36"/>
    <mergeCell ref="M36:P36"/>
    <mergeCell ref="E37:L37"/>
    <mergeCell ref="M37:P37"/>
    <mergeCell ref="E33:L33"/>
    <mergeCell ref="M33:P33"/>
    <mergeCell ref="Q33:T33"/>
    <mergeCell ref="U33:X33"/>
    <mergeCell ref="E34:L34"/>
    <mergeCell ref="M34:P34"/>
    <mergeCell ref="E31:L31"/>
    <mergeCell ref="M31:P31"/>
    <mergeCell ref="E32:L32"/>
    <mergeCell ref="M32:P32"/>
    <mergeCell ref="Q32:T32"/>
    <mergeCell ref="U32:X32"/>
    <mergeCell ref="E29:L29"/>
    <mergeCell ref="M29:P29"/>
    <mergeCell ref="Q29:T29"/>
    <mergeCell ref="U29:X29"/>
    <mergeCell ref="E30:L30"/>
    <mergeCell ref="M30:P30"/>
    <mergeCell ref="Q30:T30"/>
    <mergeCell ref="U30:X30"/>
    <mergeCell ref="E27:L27"/>
    <mergeCell ref="M27:P27"/>
    <mergeCell ref="Q27:T27"/>
    <mergeCell ref="U27:X27"/>
    <mergeCell ref="D28:L28"/>
    <mergeCell ref="M28:P28"/>
    <mergeCell ref="Q28:T28"/>
    <mergeCell ref="U28:X28"/>
    <mergeCell ref="E25:L25"/>
    <mergeCell ref="M25:P25"/>
    <mergeCell ref="Q25:T25"/>
    <mergeCell ref="U25:X25"/>
    <mergeCell ref="E26:L26"/>
    <mergeCell ref="M26:P26"/>
    <mergeCell ref="Q26:T26"/>
    <mergeCell ref="U26:X26"/>
    <mergeCell ref="D23:L23"/>
    <mergeCell ref="M23:P23"/>
    <mergeCell ref="Q23:T23"/>
    <mergeCell ref="U23:X23"/>
    <mergeCell ref="D24:L24"/>
    <mergeCell ref="M24:P24"/>
    <mergeCell ref="Q24:T24"/>
    <mergeCell ref="U24:X24"/>
    <mergeCell ref="B21:L21"/>
    <mergeCell ref="M21:P21"/>
    <mergeCell ref="Q21:T21"/>
    <mergeCell ref="U21:X21"/>
    <mergeCell ref="B22:L22"/>
    <mergeCell ref="M22:P22"/>
    <mergeCell ref="Q22:T22"/>
    <mergeCell ref="U22:X22"/>
    <mergeCell ref="D19:L19"/>
    <mergeCell ref="M19:P19"/>
    <mergeCell ref="Q19:T19"/>
    <mergeCell ref="U19:X19"/>
    <mergeCell ref="D20:L20"/>
    <mergeCell ref="M20:P20"/>
    <mergeCell ref="Q20:T20"/>
    <mergeCell ref="U20:X20"/>
    <mergeCell ref="D17:L17"/>
    <mergeCell ref="M17:P17"/>
    <mergeCell ref="Q17:T17"/>
    <mergeCell ref="U17:X17"/>
    <mergeCell ref="D18:L18"/>
    <mergeCell ref="M18:P18"/>
    <mergeCell ref="Q18:T18"/>
    <mergeCell ref="U18:X18"/>
    <mergeCell ref="D15:L15"/>
    <mergeCell ref="M15:P15"/>
    <mergeCell ref="Q15:T15"/>
    <mergeCell ref="U15:X15"/>
    <mergeCell ref="D16:L16"/>
    <mergeCell ref="M16:P16"/>
    <mergeCell ref="Q16:T16"/>
    <mergeCell ref="U16:X16"/>
    <mergeCell ref="D13:L13"/>
    <mergeCell ref="M13:P13"/>
    <mergeCell ref="Q13:T13"/>
    <mergeCell ref="U13:X13"/>
    <mergeCell ref="D14:L14"/>
    <mergeCell ref="M14:P14"/>
    <mergeCell ref="Q14:T14"/>
    <mergeCell ref="U14:X14"/>
    <mergeCell ref="D11:L11"/>
    <mergeCell ref="M11:P11"/>
    <mergeCell ref="Q11:T11"/>
    <mergeCell ref="U11:X11"/>
    <mergeCell ref="D12:L12"/>
    <mergeCell ref="M12:P12"/>
    <mergeCell ref="Q12:T12"/>
    <mergeCell ref="U12:X12"/>
    <mergeCell ref="D9:L9"/>
    <mergeCell ref="M9:P9"/>
    <mergeCell ref="Q9:T9"/>
    <mergeCell ref="U9:X9"/>
    <mergeCell ref="D10:L10"/>
    <mergeCell ref="M10:P10"/>
    <mergeCell ref="Q10:T10"/>
    <mergeCell ref="D7:L7"/>
    <mergeCell ref="M7:P7"/>
    <mergeCell ref="Q7:T7"/>
    <mergeCell ref="U7:X7"/>
    <mergeCell ref="D8:L8"/>
    <mergeCell ref="M8:P8"/>
    <mergeCell ref="B5:L5"/>
    <mergeCell ref="M5:X5"/>
    <mergeCell ref="B6:L6"/>
    <mergeCell ref="M6:P6"/>
    <mergeCell ref="Q6:T6"/>
    <mergeCell ref="U6:X6"/>
    <mergeCell ref="B4:Y4"/>
    <mergeCell ref="E1:X1"/>
    <mergeCell ref="B2:X2"/>
    <mergeCell ref="W3:X3"/>
    <mergeCell ref="N3:V3"/>
    <mergeCell ref="B3:L3"/>
  </mergeCells>
  <phoneticPr fontId="1"/>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令和1年度予算案 (2)</vt:lpstr>
      <vt:lpstr>令和２年度予算案</vt:lpstr>
      <vt:lpstr>NPO31年度事業計画 (2)</vt:lpstr>
      <vt:lpstr>NPOR02年度事業計画 (3)</vt:lpstr>
      <vt:lpstr>NPOR04年度事業計画 (4)</vt:lpstr>
      <vt:lpstr>NPOR03年度活動計画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JLC-NIWA</dc:creator>
  <cp:lastModifiedBy>JLC-OGATA</cp:lastModifiedBy>
  <cp:lastPrinted>2021-01-18T03:36:07Z</cp:lastPrinted>
  <dcterms:created xsi:type="dcterms:W3CDTF">2018-07-17T04:24:18Z</dcterms:created>
  <dcterms:modified xsi:type="dcterms:W3CDTF">2022-01-22T04:36:41Z</dcterms:modified>
</cp:coreProperties>
</file>