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aa9ab121bfa681e2/Desktop/"/>
    </mc:Choice>
  </mc:AlternateContent>
  <xr:revisionPtr revIDLastSave="2" documentId="8_{23FEAA67-B7D5-44DA-A90C-6573FDA2E5CC}" xr6:coauthVersionLast="47" xr6:coauthVersionMax="47" xr10:uidLastSave="{D0C44E1D-218E-46CC-A313-A9F828022A25}"/>
  <bookViews>
    <workbookView xWindow="-98" yWindow="-98" windowWidth="21795" windowHeight="12975" tabRatio="924" xr2:uid="{00000000-000D-0000-FFFF-FFFF00000000}"/>
  </bookViews>
  <sheets>
    <sheet name="活動計算書" sheetId="3" r:id="rId1"/>
  </sheets>
  <definedNames>
    <definedName name="_xlnm.Print_Area" localSheetId="0">活動計算書!$A$2:$I$86</definedName>
  </definedNames>
  <calcPr calcId="191028"/>
  <customWorkbookViews>
    <customWorkbookView name="江田 - 個人用ビュー" guid="{C6C41CC9-EC89-4C60-B6AF-090407442283}" mergeInterval="0" personalView="1" maximized="1" xWindow="1" yWindow="1" windowWidth="1676" windowHeight="831" activeSheetId="7"/>
    <customWorkbookView name="JDL - 個人用ビュー" guid="{1F4C3A28-8AF7-4CA2-AA54-2977604E1925}" mergeInterval="0" personalView="1" maximized="1" xWindow="1" yWindow="1" windowWidth="1676" windowHeight="825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0" i="3" l="1"/>
  <c r="H71" i="3" s="1"/>
  <c r="G46" i="3"/>
  <c r="H47" i="3" s="1"/>
  <c r="H15" i="3"/>
  <c r="I23" i="3" s="1"/>
  <c r="I72" i="3" l="1"/>
  <c r="I73" i="3" s="1"/>
  <c r="I84" i="3" l="1"/>
  <c r="I86" i="3" s="1"/>
</calcChain>
</file>

<file path=xl/sharedStrings.xml><?xml version="1.0" encoding="utf-8"?>
<sst xmlns="http://schemas.openxmlformats.org/spreadsheetml/2006/main" count="96" uniqueCount="86">
  <si>
    <t>特定非営利活動法人京都伏見クラブ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キョウト</t>
    </rPh>
    <rPh sb="11" eb="13">
      <t>フシミ</t>
    </rPh>
    <phoneticPr fontId="2"/>
  </si>
  <si>
    <t>（単位：円）</t>
    <rPh sb="1" eb="3">
      <t>タンイ</t>
    </rPh>
    <rPh sb="4" eb="5">
      <t>エン</t>
    </rPh>
    <phoneticPr fontId="2"/>
  </si>
  <si>
    <t>科目</t>
    <rPh sb="0" eb="2">
      <t>カモク</t>
    </rPh>
    <phoneticPr fontId="2"/>
  </si>
  <si>
    <t>金額</t>
    <rPh sb="0" eb="2">
      <t>キンガク</t>
    </rPh>
    <phoneticPr fontId="2"/>
  </si>
  <si>
    <t>Ⅰ</t>
  </si>
  <si>
    <t>経常収益</t>
  </si>
  <si>
    <t>１．</t>
  </si>
  <si>
    <t>受取会費</t>
  </si>
  <si>
    <t>正会員受取会費</t>
    <rPh sb="0" eb="3">
      <t>セイカイイン</t>
    </rPh>
    <rPh sb="3" eb="5">
      <t>ウケトリ</t>
    </rPh>
    <rPh sb="5" eb="7">
      <t>カイヒ</t>
    </rPh>
    <phoneticPr fontId="2"/>
  </si>
  <si>
    <t>雑収益</t>
    <rPh sb="0" eb="3">
      <t>ザツシュウエキ</t>
    </rPh>
    <phoneticPr fontId="2"/>
  </si>
  <si>
    <t>昨年度繰越金</t>
    <rPh sb="0" eb="3">
      <t>サクネンド</t>
    </rPh>
    <rPh sb="3" eb="6">
      <t>クリコシキン</t>
    </rPh>
    <phoneticPr fontId="2"/>
  </si>
  <si>
    <t>２．</t>
    <phoneticPr fontId="2"/>
  </si>
  <si>
    <t>受取寄附金</t>
  </si>
  <si>
    <t>寄付金</t>
    <rPh sb="0" eb="3">
      <t>キフキン</t>
    </rPh>
    <phoneticPr fontId="2"/>
  </si>
  <si>
    <t>３．</t>
    <phoneticPr fontId="2"/>
  </si>
  <si>
    <t>受取助成金等</t>
    <phoneticPr fontId="2"/>
  </si>
  <si>
    <t>４．</t>
    <phoneticPr fontId="2"/>
  </si>
  <si>
    <t>事業収益</t>
    <phoneticPr fontId="2"/>
  </si>
  <si>
    <t>５．</t>
    <phoneticPr fontId="2"/>
  </si>
  <si>
    <t>その他収益</t>
    <phoneticPr fontId="2"/>
  </si>
  <si>
    <t>受取利息</t>
    <rPh sb="0" eb="2">
      <t>ウケトリ</t>
    </rPh>
    <rPh sb="2" eb="4">
      <t>リソク</t>
    </rPh>
    <phoneticPr fontId="2"/>
  </si>
  <si>
    <t>経常収益計</t>
    <phoneticPr fontId="2"/>
  </si>
  <si>
    <t>Ⅱ</t>
    <phoneticPr fontId="2"/>
  </si>
  <si>
    <t>経常費用</t>
  </si>
  <si>
    <t>１．</t>
    <phoneticPr fontId="2"/>
  </si>
  <si>
    <t>事業費</t>
    <phoneticPr fontId="2"/>
  </si>
  <si>
    <t>（１）</t>
    <phoneticPr fontId="2"/>
  </si>
  <si>
    <t>人件費</t>
    <phoneticPr fontId="2"/>
  </si>
  <si>
    <t>人件費計</t>
    <rPh sb="0" eb="3">
      <t>ジンケンヒ</t>
    </rPh>
    <rPh sb="3" eb="4">
      <t>ケイ</t>
    </rPh>
    <phoneticPr fontId="2"/>
  </si>
  <si>
    <t>（２）</t>
    <phoneticPr fontId="2"/>
  </si>
  <si>
    <t>その他経費</t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</si>
  <si>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</si>
  <si>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交際費</t>
    <rPh sb="0" eb="2">
      <t>コウサイ</t>
    </rPh>
    <rPh sb="2" eb="3">
      <t>ヒ</t>
    </rPh>
    <phoneticPr fontId="2"/>
  </si>
  <si>
    <t>車両費</t>
    <rPh sb="0" eb="2">
      <t>シャリョウ</t>
    </rPh>
    <rPh sb="2" eb="3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</si>
  <si>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</si>
  <si>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</si>
  <si>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修繕費</t>
    <rPh sb="0" eb="3">
      <t>シュウゼンヒ</t>
    </rPh>
    <phoneticPr fontId="2"/>
  </si>
  <si>
    <t>地代家賃</t>
    <rPh sb="0" eb="2">
      <t>チダイ</t>
    </rPh>
    <rPh sb="2" eb="4">
      <t>ヤチン</t>
    </rPh>
    <phoneticPr fontId="2"/>
  </si>
  <si>
    <t>保険料</t>
    <rPh sb="0" eb="3">
      <t>ホケンリョウ</t>
    </rPh>
    <phoneticPr fontId="2"/>
  </si>
  <si>
    <t>諸会費</t>
    <rPh sb="0" eb="1">
      <t>ショ</t>
    </rPh>
    <rPh sb="1" eb="3">
      <t>カイヒ</t>
    </rPh>
    <phoneticPr fontId="2"/>
  </si>
  <si>
    <t>租税公課</t>
    <rPh sb="0" eb="4">
      <t>ソゼイコウカ</t>
    </rPh>
    <phoneticPr fontId="2"/>
  </si>
  <si>
    <t>新聞図書費</t>
    <rPh sb="0" eb="2">
      <t>シンブン</t>
    </rPh>
    <rPh sb="2" eb="5">
      <t>トショヒ</t>
    </rPh>
    <phoneticPr fontId="2"/>
  </si>
  <si>
    <t>雑費</t>
    <rPh sb="0" eb="2">
      <t>ザッピ</t>
    </rPh>
    <phoneticPr fontId="2"/>
  </si>
  <si>
    <t>その他経費計</t>
    <rPh sb="2" eb="3">
      <t>タ</t>
    </rPh>
    <rPh sb="3" eb="5">
      <t>ケイヒ</t>
    </rPh>
    <rPh sb="5" eb="6">
      <t>ケイ</t>
    </rPh>
    <phoneticPr fontId="2"/>
  </si>
  <si>
    <t>事業費計</t>
    <phoneticPr fontId="2"/>
  </si>
  <si>
    <t>管理費</t>
    <phoneticPr fontId="2"/>
  </si>
  <si>
    <t>業務委託費</t>
    <rPh sb="0" eb="2">
      <t>ギョウム</t>
    </rPh>
    <rPh sb="2" eb="4">
      <t>イタク</t>
    </rPh>
    <rPh sb="4" eb="5">
      <t>ヒ</t>
    </rPh>
    <phoneticPr fontId="2"/>
  </si>
  <si>
    <t>会議費</t>
    <rPh sb="0" eb="2">
      <t>カイギ</t>
    </rPh>
    <rPh sb="2" eb="3">
      <t>ヒ</t>
    </rPh>
    <phoneticPr fontId="2"/>
  </si>
  <si>
    <t>旅費交通費</t>
    <rPh sb="0" eb="2">
      <t>リョヒ</t>
    </rPh>
    <rPh sb="2" eb="4">
      <t>コウツウ</t>
    </rPh>
    <rPh sb="4" eb="5">
      <t>ヒ</t>
    </rPh>
    <phoneticPr fontId="2"/>
  </si>
  <si>
    <t>支払手数料</t>
    <rPh sb="0" eb="2">
      <t>シハラ</t>
    </rPh>
    <rPh sb="2" eb="5">
      <t>テスウリョウ</t>
    </rPh>
    <phoneticPr fontId="2"/>
  </si>
  <si>
    <t>広告宣伝費</t>
    <rPh sb="0" eb="2">
      <t>コウコク</t>
    </rPh>
    <rPh sb="2" eb="5">
      <t>センデンヒ</t>
    </rPh>
    <phoneticPr fontId="2"/>
  </si>
  <si>
    <t>支払利息</t>
    <rPh sb="0" eb="2">
      <t>シハラ</t>
    </rPh>
    <rPh sb="2" eb="4">
      <t>リソク</t>
    </rPh>
    <phoneticPr fontId="2"/>
  </si>
  <si>
    <t>管理費計</t>
    <rPh sb="0" eb="3">
      <t>カンリヒ</t>
    </rPh>
    <rPh sb="3" eb="4">
      <t>ケイ</t>
    </rPh>
    <phoneticPr fontId="2"/>
  </si>
  <si>
    <t>経常費用計</t>
    <rPh sb="0" eb="2">
      <t>ケイジョウ</t>
    </rPh>
    <rPh sb="2" eb="4">
      <t>ヒヨウ</t>
    </rPh>
    <rPh sb="4" eb="5">
      <t>ケイ</t>
    </rPh>
    <phoneticPr fontId="2"/>
  </si>
  <si>
    <t>当期経常増減額</t>
    <rPh sb="0" eb="2">
      <t>トウキ</t>
    </rPh>
    <rPh sb="2" eb="4">
      <t>ケイジョウ</t>
    </rPh>
    <rPh sb="4" eb="7">
      <t>ゾウゲンガク</t>
    </rPh>
    <phoneticPr fontId="2"/>
  </si>
  <si>
    <t>Ⅲ</t>
    <phoneticPr fontId="2"/>
  </si>
  <si>
    <t>経常外収益</t>
    <phoneticPr fontId="2"/>
  </si>
  <si>
    <t>１．事業費</t>
    <rPh sb="2" eb="5">
      <t>ジギョウヒ</t>
    </rPh>
    <phoneticPr fontId="2"/>
  </si>
  <si>
    <t>固定資産売却益</t>
    <phoneticPr fontId="2"/>
  </si>
  <si>
    <t>経常外収益計</t>
    <phoneticPr fontId="2"/>
  </si>
  <si>
    <t>Ⅳ</t>
    <phoneticPr fontId="2"/>
  </si>
  <si>
    <t>経常外費用</t>
    <phoneticPr fontId="2"/>
  </si>
  <si>
    <t>過年度損益修正損</t>
    <phoneticPr fontId="2"/>
  </si>
  <si>
    <t>経常外費用計</t>
    <phoneticPr fontId="2"/>
  </si>
  <si>
    <t>税引前当期正味財産増減額</t>
    <rPh sb="0" eb="2">
      <t>ゼイビキ</t>
    </rPh>
    <rPh sb="2" eb="3">
      <t>マエ</t>
    </rPh>
    <rPh sb="3" eb="5">
      <t>トウキ</t>
    </rPh>
    <rPh sb="5" eb="7">
      <t>ショウミ</t>
    </rPh>
    <rPh sb="7" eb="9">
      <t>ザイサン</t>
    </rPh>
    <rPh sb="9" eb="11">
      <t>ゾウゲン</t>
    </rPh>
    <rPh sb="11" eb="12">
      <t>ガク</t>
    </rPh>
    <phoneticPr fontId="2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</si>
  <si>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2"/>
  </si>
  <si>
    <t>当期正味財産増減額</t>
  </si>
  <si>
    <t>前期繰越正味財産額</t>
  </si>
  <si>
    <t>次期繰越正味財産額</t>
  </si>
  <si>
    <t>事務用品費</t>
  </si>
  <si>
    <t>地代家賃</t>
  </si>
  <si>
    <t>通信運搬費</t>
  </si>
  <si>
    <t>福利厚生費</t>
  </si>
  <si>
    <t>支払手数料</t>
  </si>
  <si>
    <t>交際費</t>
  </si>
  <si>
    <t>消耗品費</t>
  </si>
  <si>
    <t>雑費</t>
  </si>
  <si>
    <t>車両費</t>
  </si>
  <si>
    <t>会議費</t>
  </si>
  <si>
    <t>旅費交通費</t>
  </si>
  <si>
    <t>諸会費</t>
  </si>
  <si>
    <t>保険料</t>
  </si>
  <si>
    <t>謝金</t>
  </si>
  <si>
    <t>印刷製本費</t>
  </si>
  <si>
    <t>2026年度　活動予算書</t>
    <rPh sb="4" eb="5">
      <t>ネン</t>
    </rPh>
    <rPh sb="5" eb="6">
      <t>ド</t>
    </rPh>
    <rPh sb="7" eb="9">
      <t>カツドウ</t>
    </rPh>
    <rPh sb="9" eb="12">
      <t>ヨサンショ</t>
    </rPh>
    <phoneticPr fontId="2"/>
  </si>
  <si>
    <t>2026年1月1日から2026年12月31日まで</t>
    <rPh sb="4" eb="5">
      <t>ネン</t>
    </rPh>
    <rPh sb="6" eb="7">
      <t>ガツ</t>
    </rPh>
    <rPh sb="8" eb="9">
      <t>ニチ</t>
    </rPh>
    <rPh sb="15" eb="16">
      <t>ネン</t>
    </rPh>
    <rPh sb="18" eb="19">
      <t>ガツ</t>
    </rPh>
    <rPh sb="21" eb="2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</si>
</sst>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4"/>
      <name val="ＭＳ Ｐ明朝"/>
      <family val="1"/>
      <charset val="128"/>
    </font>
    <font>
      <sz val="10.5"/>
      <name val="ＭＳ 明朝"/>
      <family val="1"/>
      <charset val="128"/>
    </font>
    <font>
      <u/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49" fontId="4" fillId="0" borderId="1" xfId="0" applyNumberFormat="1" applyFont="1" applyBorder="1" applyAlignment="1">
      <alignment horizontal="centerContinuous"/>
    </xf>
    <xf numFmtId="49" fontId="4" fillId="0" borderId="2" xfId="0" applyNumberFormat="1" applyFont="1" applyBorder="1" applyAlignment="1">
      <alignment horizontal="centerContinuous"/>
    </xf>
    <xf numFmtId="49" fontId="4" fillId="0" borderId="3" xfId="0" applyNumberFormat="1" applyFont="1" applyBorder="1" applyAlignment="1">
      <alignment horizontal="centerContinuous"/>
    </xf>
    <xf numFmtId="0" fontId="4" fillId="0" borderId="0" xfId="0" applyFont="1"/>
    <xf numFmtId="38" fontId="6" fillId="0" borderId="4" xfId="1" applyFont="1" applyFill="1" applyBorder="1" applyAlignment="1">
      <alignment horizontal="right"/>
    </xf>
    <xf numFmtId="38" fontId="6" fillId="0" borderId="5" xfId="1" applyFont="1" applyFill="1" applyBorder="1" applyAlignment="1">
      <alignment horizontal="right"/>
    </xf>
    <xf numFmtId="38" fontId="6" fillId="0" borderId="0" xfId="1" applyFont="1" applyFill="1" applyBorder="1" applyAlignment="1">
      <alignment horizontal="right"/>
    </xf>
    <xf numFmtId="49" fontId="5" fillId="0" borderId="0" xfId="0" applyNumberFormat="1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49" fontId="4" fillId="0" borderId="0" xfId="0" applyNumberFormat="1" applyFont="1"/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49" fontId="6" fillId="0" borderId="6" xfId="0" applyNumberFormat="1" applyFont="1" applyBorder="1"/>
    <xf numFmtId="49" fontId="6" fillId="0" borderId="0" xfId="0" applyNumberFormat="1" applyFont="1"/>
    <xf numFmtId="49" fontId="6" fillId="0" borderId="7" xfId="0" applyNumberFormat="1" applyFont="1" applyBorder="1"/>
    <xf numFmtId="0" fontId="6" fillId="0" borderId="0" xfId="0" applyFont="1" applyAlignment="1">
      <alignment horizontal="right"/>
    </xf>
    <xf numFmtId="0" fontId="6" fillId="0" borderId="8" xfId="0" applyFont="1" applyBorder="1" applyAlignment="1">
      <alignment horizontal="right"/>
    </xf>
    <xf numFmtId="38" fontId="6" fillId="0" borderId="8" xfId="1" applyFont="1" applyFill="1" applyBorder="1" applyAlignment="1">
      <alignment horizontal="right"/>
    </xf>
    <xf numFmtId="38" fontId="6" fillId="0" borderId="9" xfId="1" applyFont="1" applyFill="1" applyBorder="1" applyAlignment="1">
      <alignment horizontal="right"/>
    </xf>
    <xf numFmtId="38" fontId="6" fillId="0" borderId="7" xfId="1" applyFont="1" applyFill="1" applyBorder="1" applyAlignment="1">
      <alignment horizontal="right"/>
    </xf>
    <xf numFmtId="38" fontId="6" fillId="0" borderId="10" xfId="1" applyFont="1" applyFill="1" applyBorder="1" applyAlignment="1">
      <alignment horizontal="right"/>
    </xf>
    <xf numFmtId="0" fontId="6" fillId="0" borderId="0" xfId="0" applyFont="1"/>
    <xf numFmtId="49" fontId="6" fillId="0" borderId="0" xfId="0" applyNumberFormat="1" applyFont="1" applyAlignment="1">
      <alignment horizontal="center" vertical="center" shrinkToFit="1"/>
    </xf>
    <xf numFmtId="38" fontId="6" fillId="0" borderId="11" xfId="1" applyFont="1" applyFill="1" applyBorder="1" applyAlignment="1">
      <alignment horizontal="right"/>
    </xf>
    <xf numFmtId="38" fontId="6" fillId="0" borderId="6" xfId="1" applyFont="1" applyFill="1" applyBorder="1" applyAlignment="1">
      <alignment horizontal="right"/>
    </xf>
    <xf numFmtId="49" fontId="6" fillId="0" borderId="12" xfId="0" applyNumberFormat="1" applyFont="1" applyBorder="1"/>
    <xf numFmtId="49" fontId="6" fillId="0" borderId="13" xfId="0" applyNumberFormat="1" applyFont="1" applyBorder="1"/>
    <xf numFmtId="49" fontId="6" fillId="0" borderId="10" xfId="0" applyNumberFormat="1" applyFont="1" applyBorder="1"/>
    <xf numFmtId="38" fontId="6" fillId="0" borderId="13" xfId="1" applyFont="1" applyFill="1" applyBorder="1" applyAlignment="1">
      <alignment horizontal="right"/>
    </xf>
    <xf numFmtId="49" fontId="0" fillId="0" borderId="0" xfId="0" applyNumberFormat="1"/>
    <xf numFmtId="38" fontId="0" fillId="0" borderId="0" xfId="1" applyFont="1" applyFill="1"/>
    <xf numFmtId="0" fontId="7" fillId="0" borderId="0" xfId="0" applyFont="1"/>
    <xf numFmtId="0" fontId="7" fillId="0" borderId="7" xfId="0" applyFont="1" applyBorder="1"/>
    <xf numFmtId="0" fontId="7" fillId="0" borderId="0" xfId="0" applyFont="1" applyAlignment="1">
      <alignment horizontal="right"/>
    </xf>
    <xf numFmtId="3" fontId="7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 vertical="center" shrinkToFit="1"/>
    </xf>
    <xf numFmtId="49" fontId="7" fillId="0" borderId="0" xfId="0" applyNumberFormat="1" applyFont="1" applyAlignment="1">
      <alignment horizontal="left"/>
    </xf>
    <xf numFmtId="49" fontId="7" fillId="0" borderId="7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7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89"/>
  <sheetViews>
    <sheetView tabSelected="1" view="pageBreakPreview" topLeftCell="A16" zoomScaleNormal="100" zoomScaleSheetLayoutView="100" workbookViewId="0">
      <selection activeCell="A4" sqref="A4"/>
    </sheetView>
  </sheetViews>
  <sheetFormatPr defaultColWidth="8.86328125" defaultRowHeight="5.85" customHeight="1" x14ac:dyDescent="0.25"/>
  <cols>
    <col min="1" max="2" width="2.6640625" style="33" customWidth="1"/>
    <col min="3" max="5" width="2.1328125" style="33" customWidth="1"/>
    <col min="6" max="6" width="29" style="33" customWidth="1"/>
    <col min="7" max="9" width="16.6640625" customWidth="1"/>
  </cols>
  <sheetData>
    <row r="2" spans="1:9" ht="33.5" customHeight="1" x14ac:dyDescent="0.3">
      <c r="A2" s="8" t="s">
        <v>84</v>
      </c>
      <c r="B2" s="9"/>
      <c r="C2" s="9"/>
      <c r="D2" s="9"/>
      <c r="E2" s="9"/>
      <c r="F2" s="9"/>
      <c r="G2" s="10"/>
      <c r="H2" s="10"/>
      <c r="I2" s="10"/>
    </row>
    <row r="3" spans="1:9" s="4" customFormat="1" ht="12.4" x14ac:dyDescent="0.25">
      <c r="A3" s="11" t="s">
        <v>85</v>
      </c>
      <c r="B3" s="11"/>
      <c r="C3" s="11"/>
      <c r="D3" s="11"/>
      <c r="E3" s="11"/>
      <c r="F3" s="11"/>
      <c r="G3" s="12"/>
      <c r="H3" s="12"/>
      <c r="I3" s="12"/>
    </row>
    <row r="4" spans="1:9" s="4" customFormat="1" ht="12.4" x14ac:dyDescent="0.25">
      <c r="A4" s="13"/>
      <c r="B4" s="13"/>
      <c r="C4" s="13"/>
      <c r="D4" s="13"/>
      <c r="E4" s="13"/>
      <c r="F4" s="13"/>
      <c r="I4" s="14" t="s">
        <v>0</v>
      </c>
    </row>
    <row r="5" spans="1:9" s="13" customFormat="1" ht="12.4" x14ac:dyDescent="0.25">
      <c r="I5" s="15" t="s">
        <v>1</v>
      </c>
    </row>
    <row r="6" spans="1:9" s="4" customFormat="1" ht="12.4" x14ac:dyDescent="0.25">
      <c r="A6" s="1" t="s">
        <v>2</v>
      </c>
      <c r="B6" s="2"/>
      <c r="C6" s="2"/>
      <c r="D6" s="2"/>
      <c r="E6" s="2"/>
      <c r="F6" s="3"/>
      <c r="G6" s="44" t="s">
        <v>3</v>
      </c>
      <c r="H6" s="45"/>
      <c r="I6" s="45"/>
    </row>
    <row r="7" spans="1:9" s="4" customFormat="1" ht="10.25" customHeight="1" x14ac:dyDescent="0.25">
      <c r="A7" s="16" t="s">
        <v>4</v>
      </c>
      <c r="B7" s="17" t="s">
        <v>5</v>
      </c>
      <c r="C7" s="17"/>
      <c r="D7" s="17"/>
      <c r="E7" s="17"/>
      <c r="F7" s="18"/>
      <c r="G7" s="19"/>
      <c r="H7" s="20"/>
      <c r="I7" s="20"/>
    </row>
    <row r="8" spans="1:9" s="4" customFormat="1" ht="10.25" customHeight="1" x14ac:dyDescent="0.25">
      <c r="A8" s="16"/>
      <c r="B8" s="17" t="s">
        <v>6</v>
      </c>
      <c r="C8" s="17" t="s">
        <v>7</v>
      </c>
      <c r="D8" s="17"/>
      <c r="E8" s="17"/>
      <c r="F8" s="18"/>
      <c r="G8" s="19"/>
      <c r="H8" s="20"/>
      <c r="I8" s="20"/>
    </row>
    <row r="9" spans="1:9" s="4" customFormat="1" ht="10.25" customHeight="1" x14ac:dyDescent="0.25">
      <c r="A9" s="16"/>
      <c r="B9" s="17"/>
      <c r="C9" s="17" t="s">
        <v>8</v>
      </c>
      <c r="D9" s="17"/>
      <c r="E9" s="17"/>
      <c r="F9" s="18"/>
      <c r="G9" s="7"/>
      <c r="H9" s="21"/>
      <c r="I9" s="21"/>
    </row>
    <row r="10" spans="1:9" s="4" customFormat="1" ht="10.25" customHeight="1" x14ac:dyDescent="0.25">
      <c r="A10" s="16"/>
      <c r="B10" s="17"/>
      <c r="C10" s="17" t="s">
        <v>9</v>
      </c>
      <c r="D10" s="17"/>
      <c r="E10" s="17"/>
      <c r="F10" s="18"/>
      <c r="G10" s="7"/>
      <c r="H10" s="21"/>
      <c r="I10" s="21"/>
    </row>
    <row r="11" spans="1:9" s="4" customFormat="1" ht="10.25" customHeight="1" x14ac:dyDescent="0.25">
      <c r="A11" s="16"/>
      <c r="B11" s="17"/>
      <c r="C11" s="17" t="s">
        <v>10</v>
      </c>
      <c r="D11" s="17"/>
      <c r="E11" s="17"/>
      <c r="F11" s="18"/>
      <c r="G11" s="7"/>
      <c r="H11" s="21"/>
      <c r="I11" s="21"/>
    </row>
    <row r="12" spans="1:9" s="4" customFormat="1" ht="10.25" customHeight="1" x14ac:dyDescent="0.25">
      <c r="A12" s="16"/>
      <c r="B12" s="17"/>
      <c r="C12" s="17"/>
      <c r="D12" s="17"/>
      <c r="E12" s="17"/>
      <c r="F12" s="18"/>
      <c r="G12" s="5"/>
      <c r="H12" s="21"/>
      <c r="I12" s="21"/>
    </row>
    <row r="13" spans="1:9" s="4" customFormat="1" ht="10.25" customHeight="1" x14ac:dyDescent="0.25">
      <c r="A13" s="16"/>
      <c r="B13" s="17" t="s">
        <v>11</v>
      </c>
      <c r="C13" s="17" t="s">
        <v>12</v>
      </c>
      <c r="D13" s="17"/>
      <c r="E13" s="17"/>
      <c r="F13" s="18"/>
      <c r="G13" s="7"/>
      <c r="H13" s="21"/>
      <c r="I13" s="21"/>
    </row>
    <row r="14" spans="1:9" s="4" customFormat="1" ht="10.25" customHeight="1" x14ac:dyDescent="0.25">
      <c r="A14" s="16"/>
      <c r="B14" s="17"/>
      <c r="C14" s="17" t="s">
        <v>13</v>
      </c>
      <c r="D14" s="17"/>
      <c r="E14" s="17"/>
      <c r="F14" s="18"/>
      <c r="G14" s="7">
        <v>5000000</v>
      </c>
      <c r="H14" s="21"/>
      <c r="I14" s="21"/>
    </row>
    <row r="15" spans="1:9" s="4" customFormat="1" ht="10.25" customHeight="1" x14ac:dyDescent="0.25">
      <c r="A15" s="16"/>
      <c r="B15" s="17"/>
      <c r="C15" s="17"/>
      <c r="D15" s="17"/>
      <c r="E15" s="17"/>
      <c r="F15" s="18"/>
      <c r="G15" s="5"/>
      <c r="H15" s="21">
        <f>SUM(G14:G15)</f>
        <v>5000000</v>
      </c>
      <c r="I15" s="21"/>
    </row>
    <row r="16" spans="1:9" s="4" customFormat="1" ht="10.25" customHeight="1" x14ac:dyDescent="0.25">
      <c r="A16" s="16"/>
      <c r="B16" s="17" t="s">
        <v>14</v>
      </c>
      <c r="C16" s="17" t="s">
        <v>15</v>
      </c>
      <c r="D16" s="17"/>
      <c r="E16" s="17"/>
      <c r="F16" s="18"/>
      <c r="G16" s="7">
        <v>0</v>
      </c>
      <c r="H16" s="21"/>
      <c r="I16" s="21"/>
    </row>
    <row r="17" spans="1:9" s="4" customFormat="1" ht="10.25" customHeight="1" x14ac:dyDescent="0.25">
      <c r="A17" s="16"/>
      <c r="B17" s="17"/>
      <c r="C17" s="17"/>
      <c r="D17" s="17"/>
      <c r="E17" s="17"/>
      <c r="F17" s="18"/>
      <c r="G17" s="21"/>
      <c r="H17" s="21"/>
      <c r="I17" s="21"/>
    </row>
    <row r="18" spans="1:9" s="4" customFormat="1" ht="10.25" customHeight="1" x14ac:dyDescent="0.25">
      <c r="A18" s="16"/>
      <c r="B18" s="17" t="s">
        <v>16</v>
      </c>
      <c r="C18" s="17" t="s">
        <v>17</v>
      </c>
      <c r="D18" s="17"/>
      <c r="E18" s="17"/>
      <c r="F18" s="18"/>
      <c r="G18" s="5">
        <v>20000000</v>
      </c>
      <c r="H18" s="21">
        <v>20000000</v>
      </c>
      <c r="I18" s="21"/>
    </row>
    <row r="19" spans="1:9" s="4" customFormat="1" ht="10.25" customHeight="1" x14ac:dyDescent="0.25">
      <c r="A19" s="16"/>
      <c r="B19" s="17"/>
      <c r="C19" s="17"/>
      <c r="D19" s="17"/>
      <c r="E19" s="17"/>
      <c r="F19" s="17"/>
      <c r="G19" s="22"/>
      <c r="H19" s="23"/>
      <c r="I19" s="21"/>
    </row>
    <row r="20" spans="1:9" s="4" customFormat="1" ht="10.25" customHeight="1" x14ac:dyDescent="0.25">
      <c r="A20" s="16"/>
      <c r="B20" s="17" t="s">
        <v>18</v>
      </c>
      <c r="C20" s="17" t="s">
        <v>19</v>
      </c>
      <c r="D20" s="17"/>
      <c r="E20" s="17"/>
      <c r="F20" s="17"/>
      <c r="G20" s="21"/>
      <c r="H20" s="23"/>
      <c r="I20" s="21"/>
    </row>
    <row r="21" spans="1:9" s="4" customFormat="1" ht="10.25" customHeight="1" x14ac:dyDescent="0.25">
      <c r="A21" s="16"/>
      <c r="B21" s="17"/>
      <c r="C21" s="17" t="s">
        <v>20</v>
      </c>
      <c r="D21" s="17"/>
      <c r="E21" s="17"/>
      <c r="F21" s="17"/>
      <c r="G21" s="21">
        <v>0</v>
      </c>
      <c r="H21" s="23"/>
      <c r="I21" s="21"/>
    </row>
    <row r="22" spans="1:9" s="4" customFormat="1" ht="10.25" customHeight="1" x14ac:dyDescent="0.25">
      <c r="A22" s="16"/>
      <c r="B22" s="17"/>
      <c r="C22" s="17"/>
      <c r="D22" s="17"/>
      <c r="E22" s="17"/>
      <c r="F22" s="17"/>
      <c r="G22" s="5"/>
      <c r="H22" s="24">
        <v>0</v>
      </c>
      <c r="I22" s="21"/>
    </row>
    <row r="23" spans="1:9" s="4" customFormat="1" ht="10.25" customHeight="1" x14ac:dyDescent="0.25">
      <c r="A23" s="16"/>
      <c r="B23" s="17" t="s">
        <v>21</v>
      </c>
      <c r="C23" s="17"/>
      <c r="D23" s="17"/>
      <c r="E23" s="17"/>
      <c r="F23" s="18"/>
      <c r="G23" s="7"/>
      <c r="H23" s="21"/>
      <c r="I23" s="5">
        <f>SUM(H12:H22)</f>
        <v>25000000</v>
      </c>
    </row>
    <row r="24" spans="1:9" s="4" customFormat="1" ht="10.25" customHeight="1" x14ac:dyDescent="0.25">
      <c r="A24" s="16" t="s">
        <v>22</v>
      </c>
      <c r="B24" s="17" t="s">
        <v>23</v>
      </c>
      <c r="C24" s="17"/>
      <c r="D24" s="17"/>
      <c r="E24" s="17"/>
      <c r="F24" s="18"/>
      <c r="G24" s="7"/>
      <c r="H24" s="21"/>
      <c r="I24" s="21"/>
    </row>
    <row r="25" spans="1:9" s="4" customFormat="1" ht="10.25" customHeight="1" x14ac:dyDescent="0.25">
      <c r="A25" s="16"/>
      <c r="B25" s="17" t="s">
        <v>24</v>
      </c>
      <c r="C25" s="17" t="s">
        <v>25</v>
      </c>
      <c r="D25" s="17"/>
      <c r="E25" s="17"/>
      <c r="F25" s="18"/>
      <c r="G25" s="7"/>
      <c r="H25" s="21"/>
      <c r="I25" s="21"/>
    </row>
    <row r="26" spans="1:9" s="4" customFormat="1" ht="10.25" customHeight="1" x14ac:dyDescent="0.25">
      <c r="A26" s="16"/>
      <c r="B26" s="25"/>
      <c r="C26" s="39" t="s">
        <v>26</v>
      </c>
      <c r="D26" s="39"/>
      <c r="E26" s="17" t="s">
        <v>27</v>
      </c>
      <c r="F26" s="18"/>
      <c r="G26" s="7"/>
      <c r="H26" s="21"/>
      <c r="I26" s="21"/>
    </row>
    <row r="27" spans="1:9" s="4" customFormat="1" ht="10.25" customHeight="1" x14ac:dyDescent="0.25">
      <c r="A27" s="16"/>
      <c r="B27" s="17"/>
      <c r="C27" s="25"/>
      <c r="D27" s="25"/>
      <c r="E27" s="17" t="s">
        <v>28</v>
      </c>
      <c r="F27" s="18"/>
      <c r="G27" s="27">
        <v>0</v>
      </c>
      <c r="H27" s="21"/>
      <c r="I27" s="21"/>
    </row>
    <row r="28" spans="1:9" s="4" customFormat="1" ht="10.25" customHeight="1" x14ac:dyDescent="0.25">
      <c r="A28" s="16"/>
      <c r="B28" s="25"/>
      <c r="C28" s="39" t="s">
        <v>29</v>
      </c>
      <c r="D28" s="39"/>
      <c r="E28" s="17" t="s">
        <v>30</v>
      </c>
      <c r="F28" s="18"/>
      <c r="G28" s="7"/>
      <c r="H28" s="21"/>
      <c r="I28" s="21"/>
    </row>
    <row r="29" spans="1:9" s="4" customFormat="1" ht="10.25" customHeight="1" x14ac:dyDescent="0.25">
      <c r="A29" s="16"/>
      <c r="B29" s="17"/>
      <c r="C29" s="25"/>
      <c r="D29" s="35" t="s">
        <v>69</v>
      </c>
      <c r="E29" s="35"/>
      <c r="F29" s="18"/>
      <c r="G29" s="37">
        <v>0</v>
      </c>
      <c r="H29" s="21"/>
      <c r="I29" s="21"/>
    </row>
    <row r="30" spans="1:9" s="4" customFormat="1" ht="10.25" customHeight="1" x14ac:dyDescent="0.25">
      <c r="A30" s="16"/>
      <c r="B30" s="17"/>
      <c r="C30" s="25"/>
      <c r="D30" s="35" t="s">
        <v>70</v>
      </c>
      <c r="E30" s="35"/>
      <c r="F30" s="18"/>
      <c r="G30" s="38">
        <v>900000</v>
      </c>
      <c r="H30" s="21"/>
      <c r="I30" s="21"/>
    </row>
    <row r="31" spans="1:9" s="4" customFormat="1" ht="10.25" customHeight="1" x14ac:dyDescent="0.25">
      <c r="A31" s="16"/>
      <c r="B31" s="17"/>
      <c r="C31" s="25"/>
      <c r="D31" s="35" t="s">
        <v>71</v>
      </c>
      <c r="E31" s="35"/>
      <c r="F31" s="18"/>
      <c r="G31" s="38">
        <v>550000</v>
      </c>
      <c r="H31" s="21"/>
      <c r="I31" s="21"/>
    </row>
    <row r="32" spans="1:9" s="4" customFormat="1" ht="10.25" customHeight="1" x14ac:dyDescent="0.25">
      <c r="A32" s="16"/>
      <c r="B32" s="17"/>
      <c r="C32" s="25"/>
      <c r="D32" s="35" t="s">
        <v>72</v>
      </c>
      <c r="E32" s="35"/>
      <c r="F32" s="18"/>
      <c r="G32" s="38">
        <v>200000</v>
      </c>
      <c r="H32" s="21"/>
      <c r="I32" s="21"/>
    </row>
    <row r="33" spans="1:9" s="4" customFormat="1" ht="10.25" customHeight="1" x14ac:dyDescent="0.25">
      <c r="A33" s="16"/>
      <c r="B33" s="17"/>
      <c r="C33" s="25"/>
      <c r="D33" s="35" t="s">
        <v>73</v>
      </c>
      <c r="E33" s="35"/>
      <c r="F33" s="18"/>
      <c r="G33" s="38">
        <v>50000</v>
      </c>
      <c r="H33" s="21"/>
      <c r="I33" s="21"/>
    </row>
    <row r="34" spans="1:9" s="4" customFormat="1" ht="10.25" customHeight="1" x14ac:dyDescent="0.25">
      <c r="A34" s="16"/>
      <c r="B34" s="17"/>
      <c r="C34" s="25"/>
      <c r="D34" s="35" t="s">
        <v>74</v>
      </c>
      <c r="E34" s="35"/>
      <c r="F34" s="36"/>
      <c r="G34" s="38">
        <v>200000</v>
      </c>
      <c r="H34" s="21"/>
      <c r="I34" s="21"/>
    </row>
    <row r="35" spans="1:9" s="4" customFormat="1" ht="10.25" customHeight="1" x14ac:dyDescent="0.25">
      <c r="A35" s="16"/>
      <c r="B35" s="17"/>
      <c r="C35" s="25"/>
      <c r="D35" s="35" t="s">
        <v>75</v>
      </c>
      <c r="E35" s="35"/>
      <c r="F35" s="18"/>
      <c r="G35" s="38">
        <v>4500000</v>
      </c>
      <c r="H35" s="21"/>
      <c r="I35" s="21"/>
    </row>
    <row r="36" spans="1:9" s="4" customFormat="1" ht="10.25" customHeight="1" x14ac:dyDescent="0.25">
      <c r="A36" s="16"/>
      <c r="B36" s="17"/>
      <c r="C36" s="25"/>
      <c r="D36" s="42" t="s">
        <v>76</v>
      </c>
      <c r="E36" s="42"/>
      <c r="F36" s="43"/>
      <c r="G36" s="38">
        <v>200000</v>
      </c>
      <c r="H36" s="21"/>
      <c r="I36" s="21"/>
    </row>
    <row r="37" spans="1:9" s="4" customFormat="1" ht="10.25" customHeight="1" x14ac:dyDescent="0.25">
      <c r="A37" s="16"/>
      <c r="B37" s="17"/>
      <c r="C37" s="25"/>
      <c r="D37" s="35" t="s">
        <v>77</v>
      </c>
      <c r="E37" s="35"/>
      <c r="F37" s="18"/>
      <c r="G37" s="38">
        <v>2000000</v>
      </c>
      <c r="H37" s="21"/>
      <c r="I37" s="21"/>
    </row>
    <row r="38" spans="1:9" s="4" customFormat="1" ht="10.25" customHeight="1" x14ac:dyDescent="0.25">
      <c r="A38" s="16"/>
      <c r="B38" s="17"/>
      <c r="C38" s="25"/>
      <c r="D38" s="35" t="s">
        <v>78</v>
      </c>
      <c r="E38" s="35"/>
      <c r="F38" s="18"/>
      <c r="G38" s="38">
        <v>220000</v>
      </c>
      <c r="H38" s="21"/>
      <c r="I38" s="21"/>
    </row>
    <row r="39" spans="1:9" s="4" customFormat="1" ht="10.25" customHeight="1" x14ac:dyDescent="0.25">
      <c r="A39" s="16"/>
      <c r="B39" s="17"/>
      <c r="C39" s="25"/>
      <c r="D39" s="35" t="s">
        <v>79</v>
      </c>
      <c r="E39" s="35"/>
      <c r="F39" s="18"/>
      <c r="G39" s="38">
        <v>8500000</v>
      </c>
      <c r="H39" s="21"/>
      <c r="I39" s="21"/>
    </row>
    <row r="40" spans="1:9" s="4" customFormat="1" ht="10.25" customHeight="1" x14ac:dyDescent="0.25">
      <c r="A40" s="16"/>
      <c r="B40" s="17"/>
      <c r="C40" s="25"/>
      <c r="D40" s="35" t="s">
        <v>80</v>
      </c>
      <c r="E40" s="35"/>
      <c r="F40" s="18"/>
      <c r="G40" s="38">
        <v>400000</v>
      </c>
      <c r="H40" s="21"/>
      <c r="I40" s="21"/>
    </row>
    <row r="41" spans="1:9" s="4" customFormat="1" ht="10.25" customHeight="1" x14ac:dyDescent="0.25">
      <c r="A41" s="16"/>
      <c r="B41" s="17"/>
      <c r="C41" s="25"/>
      <c r="D41" s="35" t="s">
        <v>81</v>
      </c>
      <c r="E41" s="35"/>
      <c r="F41" s="18"/>
      <c r="G41" s="38">
        <v>400000</v>
      </c>
      <c r="H41" s="21"/>
      <c r="I41" s="21"/>
    </row>
    <row r="42" spans="1:9" s="4" customFormat="1" ht="10.25" customHeight="1" x14ac:dyDescent="0.25">
      <c r="A42" s="16"/>
      <c r="B42" s="17"/>
      <c r="C42" s="25"/>
      <c r="D42" s="42" t="s">
        <v>82</v>
      </c>
      <c r="E42" s="42"/>
      <c r="F42" s="43"/>
      <c r="G42" s="38">
        <v>2500000</v>
      </c>
      <c r="H42" s="21"/>
      <c r="I42" s="21"/>
    </row>
    <row r="43" spans="1:9" s="4" customFormat="1" ht="10.25" customHeight="1" x14ac:dyDescent="0.25">
      <c r="A43" s="16"/>
      <c r="B43" s="17"/>
      <c r="C43" s="25"/>
      <c r="D43" s="35" t="s">
        <v>83</v>
      </c>
      <c r="E43" s="35"/>
      <c r="F43" s="18"/>
      <c r="G43" s="7">
        <v>50000</v>
      </c>
      <c r="H43" s="21"/>
      <c r="I43" s="21"/>
    </row>
    <row r="44" spans="1:9" s="4" customFormat="1" ht="10.25" customHeight="1" x14ac:dyDescent="0.25">
      <c r="A44" s="16"/>
      <c r="B44" s="17"/>
      <c r="C44" s="25"/>
      <c r="D44" s="40" t="s">
        <v>41</v>
      </c>
      <c r="E44" s="40"/>
      <c r="F44" s="41"/>
      <c r="G44" s="7">
        <v>50000</v>
      </c>
      <c r="H44" s="21"/>
      <c r="I44" s="21"/>
    </row>
    <row r="45" spans="1:9" s="4" customFormat="1" ht="10.25" customHeight="1" x14ac:dyDescent="0.25">
      <c r="A45" s="16"/>
      <c r="B45" s="17"/>
      <c r="C45" s="25"/>
      <c r="D45" s="40" t="s">
        <v>42</v>
      </c>
      <c r="E45" s="40"/>
      <c r="F45" s="41"/>
      <c r="G45" s="7">
        <v>0</v>
      </c>
      <c r="H45" s="21"/>
      <c r="I45" s="21"/>
    </row>
    <row r="46" spans="1:9" s="4" customFormat="1" ht="10.25" customHeight="1" x14ac:dyDescent="0.25">
      <c r="A46" s="16"/>
      <c r="B46" s="17"/>
      <c r="C46" s="25"/>
      <c r="D46" s="17"/>
      <c r="E46" s="17" t="s">
        <v>43</v>
      </c>
      <c r="F46" s="18"/>
      <c r="G46" s="5">
        <f>SUM(G29:G45)</f>
        <v>20720000</v>
      </c>
      <c r="H46" s="25"/>
      <c r="I46" s="21"/>
    </row>
    <row r="47" spans="1:9" s="4" customFormat="1" ht="10.25" customHeight="1" x14ac:dyDescent="0.25">
      <c r="A47" s="16"/>
      <c r="B47" s="17"/>
      <c r="C47" s="25" t="s">
        <v>44</v>
      </c>
      <c r="D47" s="17"/>
      <c r="E47" s="17"/>
      <c r="F47" s="18"/>
      <c r="G47" s="7"/>
      <c r="H47" s="5">
        <f>SUM(G27+G46)</f>
        <v>20720000</v>
      </c>
      <c r="I47" s="21"/>
    </row>
    <row r="48" spans="1:9" s="4" customFormat="1" ht="10.25" customHeight="1" x14ac:dyDescent="0.25">
      <c r="A48" s="16"/>
      <c r="B48" s="17" t="s">
        <v>11</v>
      </c>
      <c r="C48" s="17" t="s">
        <v>45</v>
      </c>
      <c r="D48" s="17"/>
      <c r="E48" s="17"/>
      <c r="F48" s="18"/>
      <c r="G48" s="7"/>
      <c r="H48" s="21"/>
      <c r="I48" s="21"/>
    </row>
    <row r="49" spans="1:9" s="4" customFormat="1" ht="10.25" customHeight="1" x14ac:dyDescent="0.25">
      <c r="A49" s="16"/>
      <c r="B49" s="17"/>
      <c r="C49" s="39" t="s">
        <v>26</v>
      </c>
      <c r="D49" s="39"/>
      <c r="E49" s="17" t="s">
        <v>27</v>
      </c>
      <c r="F49" s="18"/>
      <c r="G49" s="7"/>
      <c r="H49" s="21"/>
      <c r="I49" s="21"/>
    </row>
    <row r="50" spans="1:9" s="4" customFormat="1" ht="10.25" customHeight="1" x14ac:dyDescent="0.25">
      <c r="A50" s="16"/>
      <c r="B50" s="17"/>
      <c r="C50" s="25"/>
      <c r="D50" s="17"/>
      <c r="E50" s="17" t="s">
        <v>28</v>
      </c>
      <c r="F50" s="18"/>
      <c r="G50" s="27">
        <v>1800000</v>
      </c>
      <c r="H50" s="21"/>
      <c r="I50" s="21"/>
    </row>
    <row r="51" spans="1:9" s="4" customFormat="1" ht="10.25" customHeight="1" x14ac:dyDescent="0.25">
      <c r="A51" s="16"/>
      <c r="B51" s="17"/>
      <c r="C51" s="39" t="s">
        <v>29</v>
      </c>
      <c r="D51" s="39"/>
      <c r="E51" s="17" t="s">
        <v>30</v>
      </c>
      <c r="F51" s="18"/>
      <c r="G51" s="7"/>
      <c r="H51" s="21"/>
      <c r="I51" s="21"/>
    </row>
    <row r="52" spans="1:9" s="4" customFormat="1" ht="10.25" customHeight="1" x14ac:dyDescent="0.25">
      <c r="A52" s="16"/>
      <c r="B52" s="17"/>
      <c r="C52" s="26"/>
      <c r="D52" s="17" t="s">
        <v>46</v>
      </c>
      <c r="E52" s="17"/>
      <c r="F52" s="18"/>
      <c r="G52" s="7">
        <v>0</v>
      </c>
      <c r="H52" s="21"/>
      <c r="I52" s="21"/>
    </row>
    <row r="53" spans="1:9" s="4" customFormat="1" ht="10.25" customHeight="1" x14ac:dyDescent="0.25">
      <c r="A53" s="16"/>
      <c r="B53" s="17"/>
      <c r="C53" s="25"/>
      <c r="D53" s="17" t="s">
        <v>31</v>
      </c>
      <c r="E53" s="17"/>
      <c r="F53" s="18"/>
      <c r="G53" s="7">
        <v>50000</v>
      </c>
      <c r="H53" s="21"/>
      <c r="I53" s="21"/>
    </row>
    <row r="54" spans="1:9" s="4" customFormat="1" ht="10.25" customHeight="1" x14ac:dyDescent="0.25">
      <c r="A54" s="16"/>
      <c r="B54" s="17"/>
      <c r="C54" s="25"/>
      <c r="D54" s="17" t="s">
        <v>47</v>
      </c>
      <c r="E54" s="17"/>
      <c r="F54" s="18"/>
      <c r="G54" s="7">
        <v>20000</v>
      </c>
      <c r="H54" s="21"/>
      <c r="I54" s="21"/>
    </row>
    <row r="55" spans="1:9" s="4" customFormat="1" ht="10.25" customHeight="1" x14ac:dyDescent="0.25">
      <c r="A55" s="16"/>
      <c r="B55" s="17"/>
      <c r="C55" s="25"/>
      <c r="D55" s="17" t="s">
        <v>32</v>
      </c>
      <c r="E55" s="17"/>
      <c r="F55" s="18"/>
      <c r="G55" s="7">
        <v>20000</v>
      </c>
      <c r="H55" s="21"/>
      <c r="I55" s="21"/>
    </row>
    <row r="56" spans="1:9" s="4" customFormat="1" ht="10.25" customHeight="1" x14ac:dyDescent="0.25">
      <c r="A56" s="16"/>
      <c r="B56" s="17"/>
      <c r="C56" s="25"/>
      <c r="D56" s="17" t="s">
        <v>48</v>
      </c>
      <c r="E56" s="17"/>
      <c r="F56" s="18"/>
      <c r="G56" s="7">
        <v>50000</v>
      </c>
      <c r="H56" s="21"/>
      <c r="I56" s="21"/>
    </row>
    <row r="57" spans="1:9" s="4" customFormat="1" ht="10.25" customHeight="1" x14ac:dyDescent="0.25">
      <c r="A57" s="16"/>
      <c r="B57" s="17"/>
      <c r="C57" s="25"/>
      <c r="D57" s="17" t="s">
        <v>33</v>
      </c>
      <c r="E57" s="17"/>
      <c r="F57" s="18"/>
      <c r="G57" s="7">
        <v>50000</v>
      </c>
      <c r="H57" s="21"/>
      <c r="I57" s="21"/>
    </row>
    <row r="58" spans="1:9" s="4" customFormat="1" ht="10.25" customHeight="1" x14ac:dyDescent="0.25">
      <c r="A58" s="16"/>
      <c r="B58" s="17"/>
      <c r="C58" s="25"/>
      <c r="D58" s="17" t="s">
        <v>34</v>
      </c>
      <c r="E58" s="17"/>
      <c r="F58" s="18"/>
      <c r="G58" s="7">
        <v>50000</v>
      </c>
      <c r="H58" s="21"/>
      <c r="I58" s="21"/>
    </row>
    <row r="59" spans="1:9" s="4" customFormat="1" ht="10.25" customHeight="1" x14ac:dyDescent="0.25">
      <c r="A59" s="16"/>
      <c r="B59" s="17"/>
      <c r="C59" s="25"/>
      <c r="D59" s="17" t="s">
        <v>35</v>
      </c>
      <c r="E59" s="17"/>
      <c r="F59" s="18"/>
      <c r="G59" s="7">
        <v>50000</v>
      </c>
      <c r="H59" s="21"/>
      <c r="I59" s="21"/>
    </row>
    <row r="60" spans="1:9" s="4" customFormat="1" ht="10.25" customHeight="1" x14ac:dyDescent="0.25">
      <c r="A60" s="16"/>
      <c r="B60" s="17"/>
      <c r="C60" s="25"/>
      <c r="D60" s="17" t="s">
        <v>36</v>
      </c>
      <c r="E60" s="17"/>
      <c r="F60" s="18"/>
      <c r="G60" s="7">
        <v>50000</v>
      </c>
      <c r="H60" s="21"/>
      <c r="I60" s="21"/>
    </row>
    <row r="61" spans="1:9" s="4" customFormat="1" ht="10.25" customHeight="1" x14ac:dyDescent="0.25">
      <c r="A61" s="16"/>
      <c r="B61" s="17"/>
      <c r="C61" s="25"/>
      <c r="D61" s="17" t="s">
        <v>37</v>
      </c>
      <c r="E61" s="17"/>
      <c r="F61" s="18"/>
      <c r="G61" s="7">
        <v>500000</v>
      </c>
      <c r="H61" s="21"/>
      <c r="I61" s="21"/>
    </row>
    <row r="62" spans="1:9" s="4" customFormat="1" ht="10.25" customHeight="1" x14ac:dyDescent="0.25">
      <c r="A62" s="16"/>
      <c r="B62" s="17"/>
      <c r="C62" s="25"/>
      <c r="D62" s="25" t="s">
        <v>38</v>
      </c>
      <c r="E62" s="17"/>
      <c r="F62" s="18"/>
      <c r="G62" s="7">
        <v>200000</v>
      </c>
      <c r="H62" s="21"/>
      <c r="I62" s="21"/>
    </row>
    <row r="63" spans="1:9" s="4" customFormat="1" ht="10.25" customHeight="1" x14ac:dyDescent="0.25">
      <c r="A63" s="16"/>
      <c r="B63" s="17"/>
      <c r="C63" s="25"/>
      <c r="D63" s="25" t="s">
        <v>39</v>
      </c>
      <c r="E63" s="17"/>
      <c r="F63" s="18"/>
      <c r="G63" s="7">
        <v>200000</v>
      </c>
      <c r="H63" s="21"/>
      <c r="I63" s="21"/>
    </row>
    <row r="64" spans="1:9" s="4" customFormat="1" ht="10.25" customHeight="1" x14ac:dyDescent="0.25">
      <c r="A64" s="16"/>
      <c r="B64" s="17"/>
      <c r="C64" s="25"/>
      <c r="D64" s="25" t="s">
        <v>40</v>
      </c>
      <c r="E64" s="17"/>
      <c r="F64" s="18"/>
      <c r="G64" s="7">
        <v>50000</v>
      </c>
      <c r="H64" s="21"/>
      <c r="I64" s="21"/>
    </row>
    <row r="65" spans="1:9" s="4" customFormat="1" ht="10.25" customHeight="1" x14ac:dyDescent="0.25">
      <c r="A65" s="16"/>
      <c r="B65" s="17"/>
      <c r="C65" s="25"/>
      <c r="D65" s="25" t="s">
        <v>49</v>
      </c>
      <c r="E65" s="17"/>
      <c r="F65" s="18"/>
      <c r="G65" s="7">
        <v>200000</v>
      </c>
      <c r="H65" s="21"/>
      <c r="I65" s="21"/>
    </row>
    <row r="66" spans="1:9" s="4" customFormat="1" ht="10.25" customHeight="1" x14ac:dyDescent="0.25">
      <c r="A66" s="16"/>
      <c r="B66" s="17"/>
      <c r="C66" s="25"/>
      <c r="D66" s="25" t="s">
        <v>41</v>
      </c>
      <c r="E66" s="17"/>
      <c r="F66" s="18"/>
      <c r="G66" s="7">
        <v>100000</v>
      </c>
      <c r="H66" s="21"/>
      <c r="I66" s="21"/>
    </row>
    <row r="67" spans="1:9" s="4" customFormat="1" ht="10.25" customHeight="1" x14ac:dyDescent="0.25">
      <c r="A67" s="16"/>
      <c r="B67" s="17"/>
      <c r="C67" s="25"/>
      <c r="D67" s="25" t="s">
        <v>50</v>
      </c>
      <c r="E67" s="17"/>
      <c r="F67" s="18"/>
      <c r="G67" s="7">
        <v>200000</v>
      </c>
      <c r="H67" s="21"/>
      <c r="I67" s="21"/>
    </row>
    <row r="68" spans="1:9" s="4" customFormat="1" ht="10.25" customHeight="1" x14ac:dyDescent="0.25">
      <c r="A68" s="16"/>
      <c r="B68" s="17"/>
      <c r="C68" s="25"/>
      <c r="D68" s="25" t="s">
        <v>51</v>
      </c>
      <c r="E68" s="17"/>
      <c r="F68" s="18"/>
      <c r="G68" s="7">
        <v>50000</v>
      </c>
      <c r="H68" s="21"/>
      <c r="I68" s="21"/>
    </row>
    <row r="69" spans="1:9" s="4" customFormat="1" ht="10.25" customHeight="1" x14ac:dyDescent="0.25">
      <c r="A69" s="16"/>
      <c r="B69" s="17"/>
      <c r="C69" s="25"/>
      <c r="D69" s="17" t="s">
        <v>42</v>
      </c>
      <c r="E69" s="17"/>
      <c r="F69" s="18"/>
      <c r="G69" s="7">
        <v>600000</v>
      </c>
      <c r="H69" s="21"/>
      <c r="I69" s="21"/>
    </row>
    <row r="70" spans="1:9" s="4" customFormat="1" ht="10.25" customHeight="1" x14ac:dyDescent="0.25">
      <c r="A70" s="16"/>
      <c r="B70" s="17"/>
      <c r="C70" s="25"/>
      <c r="D70" s="17"/>
      <c r="E70" s="17" t="s">
        <v>43</v>
      </c>
      <c r="F70" s="18"/>
      <c r="G70" s="5">
        <f>SUM(G52:G69)</f>
        <v>2440000</v>
      </c>
      <c r="H70" s="21"/>
      <c r="I70" s="21"/>
    </row>
    <row r="71" spans="1:9" s="4" customFormat="1" ht="10.25" customHeight="1" x14ac:dyDescent="0.25">
      <c r="A71" s="16"/>
      <c r="B71" s="17"/>
      <c r="C71" s="17" t="s">
        <v>52</v>
      </c>
      <c r="D71" s="17"/>
      <c r="E71" s="25"/>
      <c r="F71" s="18"/>
      <c r="G71" s="7"/>
      <c r="H71" s="5">
        <f>G50+G70</f>
        <v>4240000</v>
      </c>
      <c r="I71" s="21"/>
    </row>
    <row r="72" spans="1:9" s="4" customFormat="1" ht="10.25" customHeight="1" x14ac:dyDescent="0.25">
      <c r="A72" s="16"/>
      <c r="B72" s="17" t="s">
        <v>53</v>
      </c>
      <c r="C72" s="25"/>
      <c r="D72" s="17"/>
      <c r="E72" s="17"/>
      <c r="F72" s="18"/>
      <c r="G72" s="7"/>
      <c r="H72" s="21"/>
      <c r="I72" s="5">
        <f>SUM(H47+H71)</f>
        <v>24960000</v>
      </c>
    </row>
    <row r="73" spans="1:9" s="4" customFormat="1" ht="10.25" customHeight="1" x14ac:dyDescent="0.25">
      <c r="A73" s="16"/>
      <c r="B73" s="25"/>
      <c r="C73" s="17" t="s">
        <v>54</v>
      </c>
      <c r="D73" s="17"/>
      <c r="E73" s="17"/>
      <c r="F73" s="18"/>
      <c r="G73" s="7"/>
      <c r="H73" s="28"/>
      <c r="I73" s="22">
        <f>I23-I72</f>
        <v>40000</v>
      </c>
    </row>
    <row r="74" spans="1:9" s="4" customFormat="1" ht="10.25" customHeight="1" x14ac:dyDescent="0.25">
      <c r="A74" s="16" t="s">
        <v>55</v>
      </c>
      <c r="B74" s="17" t="s">
        <v>56</v>
      </c>
      <c r="C74" s="17"/>
      <c r="D74" s="17"/>
      <c r="E74" s="17"/>
      <c r="F74" s="18"/>
      <c r="G74" s="7"/>
      <c r="H74" s="21"/>
      <c r="I74" s="21"/>
    </row>
    <row r="75" spans="1:9" s="4" customFormat="1" ht="10.25" customHeight="1" x14ac:dyDescent="0.25">
      <c r="A75" s="16"/>
      <c r="B75" s="17" t="s">
        <v>57</v>
      </c>
      <c r="C75" s="17" t="s">
        <v>58</v>
      </c>
      <c r="D75" s="17"/>
      <c r="E75" s="17"/>
      <c r="F75" s="18"/>
      <c r="G75" s="7"/>
      <c r="H75" s="21"/>
      <c r="I75" s="21"/>
    </row>
    <row r="76" spans="1:9" s="4" customFormat="1" ht="10.25" customHeight="1" x14ac:dyDescent="0.25">
      <c r="A76" s="16"/>
      <c r="B76" s="17"/>
      <c r="C76" s="17"/>
      <c r="D76" s="17"/>
      <c r="E76" s="17"/>
      <c r="F76" s="18"/>
      <c r="G76" s="7"/>
      <c r="H76" s="5">
        <v>0</v>
      </c>
      <c r="I76" s="21"/>
    </row>
    <row r="77" spans="1:9" s="4" customFormat="1" ht="10.25" customHeight="1" x14ac:dyDescent="0.25">
      <c r="A77" s="16"/>
      <c r="B77" s="17" t="s">
        <v>59</v>
      </c>
      <c r="C77" s="25"/>
      <c r="D77" s="17"/>
      <c r="E77" s="17"/>
      <c r="F77" s="18"/>
      <c r="G77" s="7"/>
      <c r="H77" s="21"/>
      <c r="I77" s="21"/>
    </row>
    <row r="78" spans="1:9" s="4" customFormat="1" ht="10.25" customHeight="1" x14ac:dyDescent="0.25">
      <c r="A78" s="16" t="s">
        <v>60</v>
      </c>
      <c r="B78" s="17" t="s">
        <v>61</v>
      </c>
      <c r="C78" s="17"/>
      <c r="D78" s="17"/>
      <c r="E78" s="17"/>
      <c r="F78" s="18"/>
      <c r="G78" s="7"/>
      <c r="H78" s="21"/>
      <c r="I78" s="21"/>
    </row>
    <row r="79" spans="1:9" s="4" customFormat="1" ht="10.25" customHeight="1" x14ac:dyDescent="0.25">
      <c r="A79" s="16"/>
      <c r="B79" s="17" t="s">
        <v>57</v>
      </c>
      <c r="C79" s="17" t="s">
        <v>62</v>
      </c>
      <c r="D79" s="17"/>
      <c r="E79" s="17"/>
      <c r="F79" s="18"/>
      <c r="G79" s="7"/>
      <c r="H79" s="21"/>
      <c r="I79" s="21"/>
    </row>
    <row r="80" spans="1:9" s="4" customFormat="1" ht="10.25" customHeight="1" x14ac:dyDescent="0.25">
      <c r="A80" s="16"/>
      <c r="B80" s="17"/>
      <c r="C80" s="17"/>
      <c r="D80" s="17"/>
      <c r="E80" s="17"/>
      <c r="F80" s="18"/>
      <c r="G80" s="7"/>
      <c r="H80" s="5">
        <v>0</v>
      </c>
      <c r="I80" s="21"/>
    </row>
    <row r="81" spans="1:9" s="4" customFormat="1" ht="10.25" customHeight="1" x14ac:dyDescent="0.25">
      <c r="A81" s="16"/>
      <c r="B81" s="17" t="s">
        <v>63</v>
      </c>
      <c r="C81" s="25"/>
      <c r="D81" s="17"/>
      <c r="E81" s="17"/>
      <c r="F81" s="18"/>
      <c r="G81" s="7"/>
      <c r="H81" s="21"/>
      <c r="I81" s="5">
        <v>0</v>
      </c>
    </row>
    <row r="82" spans="1:9" s="4" customFormat="1" ht="10.25" customHeight="1" x14ac:dyDescent="0.25">
      <c r="A82" s="16"/>
      <c r="B82" s="17"/>
      <c r="C82" s="25" t="s">
        <v>64</v>
      </c>
      <c r="D82" s="17"/>
      <c r="E82" s="17"/>
      <c r="F82" s="18"/>
      <c r="G82" s="7"/>
      <c r="H82" s="21"/>
      <c r="I82" s="21"/>
    </row>
    <row r="83" spans="1:9" s="4" customFormat="1" ht="10.25" customHeight="1" x14ac:dyDescent="0.25">
      <c r="A83" s="16"/>
      <c r="B83" s="17"/>
      <c r="C83" s="25" t="s">
        <v>65</v>
      </c>
      <c r="D83" s="17"/>
      <c r="E83" s="17"/>
      <c r="F83" s="18"/>
      <c r="G83" s="7"/>
      <c r="H83" s="21"/>
      <c r="I83" s="21">
        <v>0</v>
      </c>
    </row>
    <row r="84" spans="1:9" s="4" customFormat="1" ht="10.25" customHeight="1" x14ac:dyDescent="0.25">
      <c r="A84" s="16"/>
      <c r="B84" s="17"/>
      <c r="C84" s="17" t="s">
        <v>66</v>
      </c>
      <c r="D84" s="17"/>
      <c r="E84" s="17"/>
      <c r="F84" s="18"/>
      <c r="G84" s="7"/>
      <c r="H84" s="21"/>
      <c r="I84" s="21">
        <f>I23-I72</f>
        <v>40000</v>
      </c>
    </row>
    <row r="85" spans="1:9" s="4" customFormat="1" ht="10.25" customHeight="1" x14ac:dyDescent="0.25">
      <c r="A85" s="16"/>
      <c r="B85" s="17"/>
      <c r="C85" s="17" t="s">
        <v>67</v>
      </c>
      <c r="D85" s="17"/>
      <c r="E85" s="17"/>
      <c r="F85" s="18"/>
      <c r="G85" s="7"/>
      <c r="H85" s="21"/>
      <c r="I85" s="5">
        <v>0</v>
      </c>
    </row>
    <row r="86" spans="1:9" s="4" customFormat="1" ht="10.25" customHeight="1" thickBot="1" x14ac:dyDescent="0.3">
      <c r="A86" s="29"/>
      <c r="B86" s="30"/>
      <c r="C86" s="30" t="s">
        <v>68</v>
      </c>
      <c r="D86" s="30"/>
      <c r="E86" s="30"/>
      <c r="F86" s="31"/>
      <c r="G86" s="32"/>
      <c r="H86" s="5"/>
      <c r="I86" s="6">
        <f>SUM(I83:I85)</f>
        <v>40000</v>
      </c>
    </row>
    <row r="87" spans="1:9" ht="5.85" customHeight="1" thickTop="1" x14ac:dyDescent="0.25">
      <c r="G87" s="34"/>
      <c r="H87" s="34"/>
      <c r="I87" s="34"/>
    </row>
    <row r="88" spans="1:9" ht="5.85" customHeight="1" x14ac:dyDescent="0.25">
      <c r="G88" s="34"/>
      <c r="H88" s="34"/>
      <c r="I88" s="34"/>
    </row>
    <row r="89" spans="1:9" ht="5.85" customHeight="1" x14ac:dyDescent="0.25">
      <c r="G89" s="34"/>
      <c r="H89" s="34"/>
      <c r="I89" s="34"/>
    </row>
  </sheetData>
  <customSheetViews>
    <customSheetView guid="{C6C41CC9-EC89-4C60-B6AF-090407442283}" showPageBreaks="1">
      <pageMargins left="0" right="0" top="0" bottom="0" header="0" footer="0"/>
      <printOptions horizontalCentered="1"/>
      <pageSetup paperSize="9" scale="90" orientation="portrait" r:id="rId1"/>
      <headerFooter>
        <oddFooter>&amp;C&amp;"Century,標準"25</oddFooter>
      </headerFooter>
    </customSheetView>
    <customSheetView guid="{1F4C3A28-8AF7-4CA2-AA54-2977604E1925}" showPageBreaks="1" topLeftCell="A31">
      <selection activeCell="M28" sqref="M28"/>
      <pageMargins left="0" right="0" top="0" bottom="0" header="0" footer="0"/>
      <printOptions horizontalCentered="1"/>
      <pageSetup paperSize="9" scale="90" orientation="portrait" r:id="rId2"/>
      <headerFooter alignWithMargins="0">
        <oddFooter xml:space="preserve">&amp;C&amp;"Century,標準"
</oddFooter>
      </headerFooter>
    </customSheetView>
  </customSheetViews>
  <mergeCells count="9">
    <mergeCell ref="G6:I6"/>
    <mergeCell ref="C51:D51"/>
    <mergeCell ref="C49:D49"/>
    <mergeCell ref="C28:D28"/>
    <mergeCell ref="C26:D26"/>
    <mergeCell ref="D44:F44"/>
    <mergeCell ref="D45:F45"/>
    <mergeCell ref="D36:F36"/>
    <mergeCell ref="D42:F42"/>
  </mergeCells>
  <phoneticPr fontId="2"/>
  <printOptions horizontalCentered="1"/>
  <pageMargins left="0.51181102362204722" right="0.51181102362204722" top="0.51181102362204722" bottom="0.51181102362204722" header="0.51181102362204722" footer="0.19685039370078741"/>
  <pageSetup paperSize="9" scale="89" firstPageNumber="56" orientation="portrait" useFirstPageNumber="1" r:id="rId3"/>
  <headerFooter scaleWithDoc="0" alignWithMargins="0">
    <oddFooter xml:space="preserve">&amp;C&amp;"Century,標準"
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活動計算書</vt:lpstr>
      <vt:lpstr>活動計算書!Print_Area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的場 秀剛（NPO認定制度特命室）</dc:creator>
  <cp:keywords/>
  <dc:description/>
  <cp:lastModifiedBy>ラグビーフットボールクラブ 伏見</cp:lastModifiedBy>
  <cp:revision/>
  <dcterms:created xsi:type="dcterms:W3CDTF">2009-08-15T00:27:33Z</dcterms:created>
  <dcterms:modified xsi:type="dcterms:W3CDTF">2026-01-16T14:15:46Z</dcterms:modified>
  <cp:category/>
  <cp:contentStatus/>
</cp:coreProperties>
</file>