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192.168.116.160\share\本部PC SSD内救出data\デスクトップ\予算管理\R7\"/>
    </mc:Choice>
  </mc:AlternateContent>
  <xr:revisionPtr revIDLastSave="0" documentId="8_{C1A054C3-4950-435F-B9AD-9EFD34F2BBF4}" xr6:coauthVersionLast="47" xr6:coauthVersionMax="47" xr10:uidLastSave="{00000000-0000-0000-0000-000000000000}"/>
  <bookViews>
    <workbookView xWindow="-120" yWindow="-120" windowWidth="29040" windowHeight="15720" xr2:uid="{D57C33A2-F2E6-4B26-B7C4-507855A4E9AB}"/>
  </bookViews>
  <sheets>
    <sheet name="法人" sheetId="1" r:id="rId1"/>
  </sheets>
  <externalReferences>
    <externalReference r:id="rId2"/>
  </externalReferences>
  <definedNames>
    <definedName name="_xlnm.Print_Area" localSheetId="0">法人!$A$1:$I$135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3" i="1" l="1"/>
  <c r="G133" i="1"/>
  <c r="F133" i="1"/>
  <c r="H132" i="1"/>
  <c r="G132" i="1"/>
  <c r="F132" i="1"/>
  <c r="H131" i="1"/>
  <c r="G131" i="1"/>
  <c r="F131" i="1"/>
  <c r="H130" i="1"/>
  <c r="G130" i="1"/>
  <c r="F130" i="1"/>
  <c r="G128" i="1"/>
  <c r="H127" i="1"/>
  <c r="G127" i="1"/>
  <c r="F127" i="1"/>
  <c r="G126" i="1"/>
  <c r="H124" i="1"/>
  <c r="G124" i="1"/>
  <c r="F124" i="1"/>
  <c r="H123" i="1"/>
  <c r="G123" i="1"/>
  <c r="F123" i="1"/>
  <c r="H122" i="1"/>
  <c r="G122" i="1"/>
  <c r="F122" i="1"/>
  <c r="F128" i="1" s="1"/>
  <c r="H128" i="1" s="1"/>
  <c r="H121" i="1"/>
  <c r="G121" i="1"/>
  <c r="F121" i="1"/>
  <c r="F120" i="1"/>
  <c r="F129" i="1" s="1"/>
  <c r="H119" i="1"/>
  <c r="G119" i="1"/>
  <c r="F119" i="1"/>
  <c r="G118" i="1"/>
  <c r="H116" i="1"/>
  <c r="G116" i="1"/>
  <c r="F116" i="1"/>
  <c r="H115" i="1"/>
  <c r="G115" i="1"/>
  <c r="F115" i="1"/>
  <c r="H114" i="1"/>
  <c r="G114" i="1"/>
  <c r="F114" i="1"/>
  <c r="H113" i="1"/>
  <c r="G113" i="1"/>
  <c r="F113" i="1"/>
  <c r="H112" i="1"/>
  <c r="G112" i="1"/>
  <c r="G120" i="1" s="1"/>
  <c r="G129" i="1" s="1"/>
  <c r="F112" i="1"/>
  <c r="H111" i="1"/>
  <c r="G111" i="1"/>
  <c r="F111" i="1"/>
  <c r="H110" i="1"/>
  <c r="G110" i="1"/>
  <c r="F110" i="1"/>
  <c r="H109" i="1"/>
  <c r="G109" i="1"/>
  <c r="F109" i="1"/>
  <c r="H108" i="1"/>
  <c r="G108" i="1"/>
  <c r="F108" i="1"/>
  <c r="H107" i="1"/>
  <c r="G107" i="1"/>
  <c r="F107" i="1"/>
  <c r="H106" i="1"/>
  <c r="G106" i="1"/>
  <c r="F106" i="1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F97" i="1"/>
  <c r="H96" i="1"/>
  <c r="G96" i="1"/>
  <c r="F96" i="1"/>
  <c r="H95" i="1"/>
  <c r="G95" i="1"/>
  <c r="F95" i="1"/>
  <c r="H94" i="1"/>
  <c r="G94" i="1"/>
  <c r="F94" i="1"/>
  <c r="H93" i="1"/>
  <c r="G93" i="1"/>
  <c r="F93" i="1"/>
  <c r="H92" i="1"/>
  <c r="G92" i="1"/>
  <c r="F92" i="1"/>
  <c r="H91" i="1"/>
  <c r="G91" i="1"/>
  <c r="F91" i="1"/>
  <c r="H90" i="1"/>
  <c r="G90" i="1"/>
  <c r="F90" i="1"/>
  <c r="H89" i="1"/>
  <c r="G89" i="1"/>
  <c r="F89" i="1"/>
  <c r="H88" i="1"/>
  <c r="G88" i="1"/>
  <c r="F88" i="1"/>
  <c r="H87" i="1"/>
  <c r="G87" i="1"/>
  <c r="F87" i="1"/>
  <c r="H86" i="1"/>
  <c r="G86" i="1"/>
  <c r="F86" i="1"/>
  <c r="H85" i="1"/>
  <c r="G85" i="1"/>
  <c r="F85" i="1"/>
  <c r="H84" i="1"/>
  <c r="G84" i="1"/>
  <c r="F84" i="1"/>
  <c r="H83" i="1"/>
  <c r="G83" i="1"/>
  <c r="F83" i="1"/>
  <c r="H82" i="1"/>
  <c r="G82" i="1"/>
  <c r="F82" i="1"/>
  <c r="H81" i="1"/>
  <c r="G81" i="1"/>
  <c r="F81" i="1"/>
  <c r="H80" i="1"/>
  <c r="G80" i="1"/>
  <c r="F80" i="1"/>
  <c r="H79" i="1"/>
  <c r="G79" i="1"/>
  <c r="F79" i="1"/>
  <c r="H78" i="1"/>
  <c r="G78" i="1"/>
  <c r="F78" i="1"/>
  <c r="H77" i="1"/>
  <c r="G77" i="1"/>
  <c r="F77" i="1"/>
  <c r="H76" i="1"/>
  <c r="G76" i="1"/>
  <c r="F76" i="1"/>
  <c r="H75" i="1"/>
  <c r="G75" i="1"/>
  <c r="F75" i="1"/>
  <c r="H74" i="1"/>
  <c r="G74" i="1"/>
  <c r="F74" i="1"/>
  <c r="H73" i="1"/>
  <c r="G73" i="1"/>
  <c r="F73" i="1"/>
  <c r="H72" i="1"/>
  <c r="G72" i="1"/>
  <c r="F72" i="1"/>
  <c r="H71" i="1"/>
  <c r="G71" i="1"/>
  <c r="F71" i="1"/>
  <c r="H70" i="1"/>
  <c r="G70" i="1"/>
  <c r="F70" i="1"/>
  <c r="H69" i="1"/>
  <c r="G69" i="1"/>
  <c r="F69" i="1"/>
  <c r="H68" i="1"/>
  <c r="G68" i="1"/>
  <c r="F68" i="1"/>
  <c r="H67" i="1"/>
  <c r="G67" i="1"/>
  <c r="F67" i="1"/>
  <c r="H66" i="1"/>
  <c r="G66" i="1"/>
  <c r="F66" i="1"/>
  <c r="H65" i="1"/>
  <c r="G65" i="1"/>
  <c r="F65" i="1"/>
  <c r="H64" i="1"/>
  <c r="G64" i="1"/>
  <c r="F64" i="1"/>
  <c r="H63" i="1"/>
  <c r="G63" i="1"/>
  <c r="F63" i="1"/>
  <c r="H62" i="1"/>
  <c r="G62" i="1"/>
  <c r="F62" i="1"/>
  <c r="H61" i="1"/>
  <c r="G61" i="1"/>
  <c r="F61" i="1"/>
  <c r="H60" i="1"/>
  <c r="G60" i="1"/>
  <c r="F60" i="1"/>
  <c r="H59" i="1"/>
  <c r="G59" i="1"/>
  <c r="F59" i="1"/>
  <c r="H58" i="1"/>
  <c r="G58" i="1"/>
  <c r="F58" i="1"/>
  <c r="H57" i="1"/>
  <c r="G57" i="1"/>
  <c r="F57" i="1"/>
  <c r="H56" i="1"/>
  <c r="G56" i="1"/>
  <c r="F56" i="1"/>
  <c r="H55" i="1"/>
  <c r="G55" i="1"/>
  <c r="F55" i="1"/>
  <c r="H54" i="1"/>
  <c r="G54" i="1"/>
  <c r="F54" i="1"/>
  <c r="H53" i="1"/>
  <c r="G53" i="1"/>
  <c r="F53" i="1"/>
  <c r="H52" i="1"/>
  <c r="G52" i="1"/>
  <c r="F52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H37" i="1"/>
  <c r="G37" i="1"/>
  <c r="F37" i="1"/>
  <c r="H36" i="1"/>
  <c r="G36" i="1"/>
  <c r="F36" i="1"/>
  <c r="K37" i="1" s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120" i="1" l="1"/>
  <c r="H129" i="1" s="1"/>
</calcChain>
</file>

<file path=xl/sharedStrings.xml><?xml version="1.0" encoding="utf-8"?>
<sst xmlns="http://schemas.openxmlformats.org/spreadsheetml/2006/main" count="199" uniqueCount="184">
  <si>
    <t>令和7年度</t>
    <rPh sb="0" eb="1">
      <t>レイ</t>
    </rPh>
    <rPh sb="1" eb="2">
      <t>ワ</t>
    </rPh>
    <rPh sb="3" eb="4">
      <t>ネン</t>
    </rPh>
    <rPh sb="4" eb="5">
      <t>ド</t>
    </rPh>
    <phoneticPr fontId="3"/>
  </si>
  <si>
    <t>資金収支当初予算書　（案）</t>
    <rPh sb="0" eb="2">
      <t>シキン</t>
    </rPh>
    <rPh sb="2" eb="4">
      <t>シュウシ</t>
    </rPh>
    <rPh sb="4" eb="6">
      <t>トウショ</t>
    </rPh>
    <rPh sb="6" eb="9">
      <t>ヨサンショ</t>
    </rPh>
    <phoneticPr fontId="3"/>
  </si>
  <si>
    <t>（自）令和7年4月1日　　（至）令和8年3月31日</t>
    <rPh sb="1" eb="2">
      <t>ジ</t>
    </rPh>
    <rPh sb="3" eb="4">
      <t>レイ</t>
    </rPh>
    <rPh sb="4" eb="5">
      <t>ワ</t>
    </rPh>
    <rPh sb="6" eb="7">
      <t>ネン</t>
    </rPh>
    <rPh sb="8" eb="9">
      <t>ガツ</t>
    </rPh>
    <rPh sb="10" eb="11">
      <t>ニチ</t>
    </rPh>
    <rPh sb="14" eb="15">
      <t>イタル</t>
    </rPh>
    <rPh sb="16" eb="17">
      <t>レイ</t>
    </rPh>
    <rPh sb="17" eb="18">
      <t>ワ</t>
    </rPh>
    <rPh sb="19" eb="20">
      <t>ネン</t>
    </rPh>
    <rPh sb="21" eb="22">
      <t>ゲツ</t>
    </rPh>
    <rPh sb="24" eb="25">
      <t>ニチ</t>
    </rPh>
    <phoneticPr fontId="3"/>
  </si>
  <si>
    <t>法人：社会福祉法人裾野市手をつなぐ育成会</t>
    <rPh sb="0" eb="2">
      <t>ホウジン</t>
    </rPh>
    <rPh sb="3" eb="5">
      <t>シャカイ</t>
    </rPh>
    <rPh sb="5" eb="7">
      <t>フクシ</t>
    </rPh>
    <rPh sb="7" eb="9">
      <t>ホウジン</t>
    </rPh>
    <rPh sb="9" eb="12">
      <t>スソノシ</t>
    </rPh>
    <rPh sb="12" eb="13">
      <t>テ</t>
    </rPh>
    <rPh sb="17" eb="20">
      <t>イクセイカイ</t>
    </rPh>
    <phoneticPr fontId="3"/>
  </si>
  <si>
    <t>（単位：円）</t>
    <rPh sb="1" eb="3">
      <t>タンイ</t>
    </rPh>
    <rPh sb="4" eb="5">
      <t>エン</t>
    </rPh>
    <phoneticPr fontId="3"/>
  </si>
  <si>
    <t>勘定科目</t>
    <rPh sb="0" eb="2">
      <t>カンジョウ</t>
    </rPh>
    <rPh sb="2" eb="4">
      <t>カモク</t>
    </rPh>
    <phoneticPr fontId="3"/>
  </si>
  <si>
    <t>当初予算額</t>
    <rPh sb="0" eb="2">
      <t>トウショ</t>
    </rPh>
    <rPh sb="2" eb="4">
      <t>ヨサン</t>
    </rPh>
    <rPh sb="4" eb="5">
      <t>ガク</t>
    </rPh>
    <phoneticPr fontId="3"/>
  </si>
  <si>
    <t>前年度予算額</t>
    <rPh sb="0" eb="3">
      <t>ゼンネンド</t>
    </rPh>
    <rPh sb="3" eb="5">
      <t>ヨサン</t>
    </rPh>
    <rPh sb="5" eb="6">
      <t>ガク</t>
    </rPh>
    <phoneticPr fontId="3"/>
  </si>
  <si>
    <t>増　減</t>
    <rPh sb="0" eb="1">
      <t>ゾウ</t>
    </rPh>
    <rPh sb="2" eb="3">
      <t>ゲン</t>
    </rPh>
    <phoneticPr fontId="3"/>
  </si>
  <si>
    <t>備　考</t>
    <rPh sb="0" eb="1">
      <t>ソナエ</t>
    </rPh>
    <rPh sb="2" eb="3">
      <t>コウ</t>
    </rPh>
    <phoneticPr fontId="3"/>
  </si>
  <si>
    <t>事業活動による収支</t>
    <rPh sb="0" eb="2">
      <t>ジギョウ</t>
    </rPh>
    <rPh sb="2" eb="4">
      <t>カツドウ</t>
    </rPh>
    <rPh sb="7" eb="9">
      <t>シュウシ</t>
    </rPh>
    <phoneticPr fontId="3"/>
  </si>
  <si>
    <t>収入</t>
    <rPh sb="0" eb="2">
      <t>シュウニュウ</t>
    </rPh>
    <phoneticPr fontId="3"/>
  </si>
  <si>
    <t>就労支援事業収入</t>
    <rPh sb="0" eb="2">
      <t>シュウロウ</t>
    </rPh>
    <rPh sb="2" eb="4">
      <t>シエン</t>
    </rPh>
    <rPh sb="4" eb="6">
      <t>ジギョウ</t>
    </rPh>
    <rPh sb="6" eb="8">
      <t>シュウニュウ</t>
    </rPh>
    <phoneticPr fontId="3"/>
  </si>
  <si>
    <t>授産収入</t>
    <rPh sb="0" eb="2">
      <t>ジュサン</t>
    </rPh>
    <rPh sb="2" eb="4">
      <t>シュウニュウ</t>
    </rPh>
    <phoneticPr fontId="3"/>
  </si>
  <si>
    <t>障害福祉サービス等事業収入</t>
    <rPh sb="0" eb="2">
      <t>ショウガイ</t>
    </rPh>
    <rPh sb="2" eb="4">
      <t>フクシ</t>
    </rPh>
    <rPh sb="8" eb="9">
      <t>トウ</t>
    </rPh>
    <rPh sb="9" eb="11">
      <t>ジギョウ</t>
    </rPh>
    <rPh sb="11" eb="13">
      <t>シュウニュウ</t>
    </rPh>
    <phoneticPr fontId="3"/>
  </si>
  <si>
    <t>自立支援給付費収入</t>
    <rPh sb="0" eb="2">
      <t>ジリツ</t>
    </rPh>
    <rPh sb="2" eb="4">
      <t>シエン</t>
    </rPh>
    <rPh sb="4" eb="6">
      <t>キュウフ</t>
    </rPh>
    <rPh sb="6" eb="7">
      <t>ヒ</t>
    </rPh>
    <rPh sb="7" eb="9">
      <t>シュウニュウ</t>
    </rPh>
    <phoneticPr fontId="3"/>
  </si>
  <si>
    <t>介護給付費収入</t>
    <rPh sb="0" eb="2">
      <t>カイゴ</t>
    </rPh>
    <rPh sb="2" eb="4">
      <t>キュウフ</t>
    </rPh>
    <rPh sb="4" eb="5">
      <t>ヒ</t>
    </rPh>
    <rPh sb="5" eb="7">
      <t>シュウニュウ</t>
    </rPh>
    <phoneticPr fontId="3"/>
  </si>
  <si>
    <t>さくらんぼ</t>
    <phoneticPr fontId="3"/>
  </si>
  <si>
    <t>訓練等給付費収入</t>
    <rPh sb="0" eb="2">
      <t>クンレン</t>
    </rPh>
    <rPh sb="2" eb="3">
      <t>トウ</t>
    </rPh>
    <rPh sb="3" eb="5">
      <t>キュウフ</t>
    </rPh>
    <rPh sb="5" eb="6">
      <t>ヒ</t>
    </rPh>
    <rPh sb="6" eb="8">
      <t>シュウニュウ</t>
    </rPh>
    <phoneticPr fontId="3"/>
  </si>
  <si>
    <t>みどり・ハイツ</t>
    <phoneticPr fontId="3"/>
  </si>
  <si>
    <t>地域相談支援給付費収入</t>
    <rPh sb="0" eb="2">
      <t>チイキ</t>
    </rPh>
    <rPh sb="2" eb="4">
      <t>ソウダン</t>
    </rPh>
    <rPh sb="4" eb="6">
      <t>シエン</t>
    </rPh>
    <rPh sb="6" eb="8">
      <t>キュウフ</t>
    </rPh>
    <rPh sb="8" eb="9">
      <t>ヒ</t>
    </rPh>
    <rPh sb="9" eb="11">
      <t>シュウニュウ</t>
    </rPh>
    <phoneticPr fontId="3"/>
  </si>
  <si>
    <t>相談</t>
    <rPh sb="0" eb="2">
      <t>ソウダン</t>
    </rPh>
    <phoneticPr fontId="3"/>
  </si>
  <si>
    <t>計画相談支援給付費収入</t>
    <rPh sb="0" eb="2">
      <t>ケイカク</t>
    </rPh>
    <rPh sb="2" eb="4">
      <t>ソウダン</t>
    </rPh>
    <rPh sb="4" eb="6">
      <t>シエン</t>
    </rPh>
    <rPh sb="6" eb="8">
      <t>キュウフ</t>
    </rPh>
    <rPh sb="8" eb="9">
      <t>ヒ</t>
    </rPh>
    <rPh sb="9" eb="11">
      <t>シュウニュウ</t>
    </rPh>
    <phoneticPr fontId="3"/>
  </si>
  <si>
    <t>障害児施設給付費収入</t>
    <rPh sb="0" eb="2">
      <t>ショウガイ</t>
    </rPh>
    <rPh sb="2" eb="3">
      <t>ジ</t>
    </rPh>
    <rPh sb="3" eb="5">
      <t>シセツ</t>
    </rPh>
    <rPh sb="5" eb="7">
      <t>キュウフ</t>
    </rPh>
    <rPh sb="7" eb="8">
      <t>ヒ</t>
    </rPh>
    <rPh sb="8" eb="10">
      <t>シュウニュウ</t>
    </rPh>
    <phoneticPr fontId="3"/>
  </si>
  <si>
    <t>障害児相談支援給付費収入</t>
    <rPh sb="0" eb="2">
      <t>ショウガイ</t>
    </rPh>
    <rPh sb="2" eb="3">
      <t>ジ</t>
    </rPh>
    <rPh sb="3" eb="5">
      <t>ソウダン</t>
    </rPh>
    <rPh sb="5" eb="7">
      <t>シエン</t>
    </rPh>
    <rPh sb="7" eb="9">
      <t>キュウフ</t>
    </rPh>
    <rPh sb="9" eb="10">
      <t>ヒ</t>
    </rPh>
    <rPh sb="10" eb="12">
      <t>シュウニュウ</t>
    </rPh>
    <phoneticPr fontId="3"/>
  </si>
  <si>
    <t>利用者負担金収入</t>
    <rPh sb="0" eb="3">
      <t>リヨウシャ</t>
    </rPh>
    <rPh sb="3" eb="6">
      <t>フタンキン</t>
    </rPh>
    <rPh sb="6" eb="8">
      <t>シュウニュウ</t>
    </rPh>
    <phoneticPr fontId="3"/>
  </si>
  <si>
    <t>自立支援　自己負担分</t>
    <rPh sb="0" eb="2">
      <t>ジリツ</t>
    </rPh>
    <rPh sb="2" eb="4">
      <t>シエン</t>
    </rPh>
    <rPh sb="5" eb="7">
      <t>ジコ</t>
    </rPh>
    <rPh sb="7" eb="9">
      <t>フタン</t>
    </rPh>
    <rPh sb="9" eb="10">
      <t>ブン</t>
    </rPh>
    <phoneticPr fontId="3"/>
  </si>
  <si>
    <t>補足給付費収入</t>
    <rPh sb="0" eb="2">
      <t>ホソク</t>
    </rPh>
    <rPh sb="2" eb="4">
      <t>キュウフ</t>
    </rPh>
    <rPh sb="4" eb="5">
      <t>ヒ</t>
    </rPh>
    <rPh sb="5" eb="7">
      <t>シュウニュウ</t>
    </rPh>
    <phoneticPr fontId="3"/>
  </si>
  <si>
    <t>特定障害者特別給付費収入</t>
    <rPh sb="0" eb="2">
      <t>トクテイ</t>
    </rPh>
    <rPh sb="2" eb="5">
      <t>ショウガイシャ</t>
    </rPh>
    <rPh sb="5" eb="7">
      <t>トクベツ</t>
    </rPh>
    <rPh sb="7" eb="9">
      <t>キュウフ</t>
    </rPh>
    <rPh sb="9" eb="10">
      <t>ヒ</t>
    </rPh>
    <rPh sb="10" eb="12">
      <t>シュウニュウ</t>
    </rPh>
    <phoneticPr fontId="3"/>
  </si>
  <si>
    <t>家賃補助</t>
    <rPh sb="0" eb="2">
      <t>ヤチン</t>
    </rPh>
    <rPh sb="2" eb="4">
      <t>ホジョ</t>
    </rPh>
    <phoneticPr fontId="3"/>
  </si>
  <si>
    <t>特定費用収入</t>
    <rPh sb="0" eb="2">
      <t>トクテイ</t>
    </rPh>
    <rPh sb="2" eb="4">
      <t>ヒヨウ</t>
    </rPh>
    <rPh sb="4" eb="6">
      <t>シュウニュウ</t>
    </rPh>
    <phoneticPr fontId="3"/>
  </si>
  <si>
    <t>家賃・光熱費他</t>
    <rPh sb="0" eb="2">
      <t>ヤチン</t>
    </rPh>
    <rPh sb="3" eb="6">
      <t>コウネツヒ</t>
    </rPh>
    <rPh sb="6" eb="7">
      <t>ホカ</t>
    </rPh>
    <phoneticPr fontId="3"/>
  </si>
  <si>
    <t>その他の事業収入</t>
    <rPh sb="2" eb="3">
      <t>タ</t>
    </rPh>
    <rPh sb="4" eb="6">
      <t>ジギョウ</t>
    </rPh>
    <rPh sb="6" eb="8">
      <t>シュウニュウ</t>
    </rPh>
    <phoneticPr fontId="3"/>
  </si>
  <si>
    <t>補助金事業収入（公費）</t>
    <rPh sb="0" eb="3">
      <t>ホジョキン</t>
    </rPh>
    <rPh sb="3" eb="5">
      <t>ジギョウ</t>
    </rPh>
    <rPh sb="5" eb="7">
      <t>シュウニュウ</t>
    </rPh>
    <rPh sb="8" eb="10">
      <t>コウヒ</t>
    </rPh>
    <phoneticPr fontId="3"/>
  </si>
  <si>
    <t>処遇改善臨時特例交付金</t>
    <rPh sb="0" eb="2">
      <t>ショグウ</t>
    </rPh>
    <rPh sb="2" eb="4">
      <t>カイゼン</t>
    </rPh>
    <rPh sb="4" eb="6">
      <t>リンジ</t>
    </rPh>
    <rPh sb="6" eb="8">
      <t>トクレイ</t>
    </rPh>
    <rPh sb="8" eb="11">
      <t>コウフキン</t>
    </rPh>
    <phoneticPr fontId="3"/>
  </si>
  <si>
    <t>補助金事業収入（一般）</t>
    <rPh sb="0" eb="3">
      <t>ホジョキン</t>
    </rPh>
    <rPh sb="3" eb="5">
      <t>ジギョウ</t>
    </rPh>
    <rPh sb="5" eb="7">
      <t>シュウニュウ</t>
    </rPh>
    <rPh sb="8" eb="10">
      <t>イッパン</t>
    </rPh>
    <phoneticPr fontId="3"/>
  </si>
  <si>
    <t>受託事業収入（公費）</t>
    <rPh sb="0" eb="2">
      <t>ジュタク</t>
    </rPh>
    <rPh sb="2" eb="4">
      <t>ジギョウ</t>
    </rPh>
    <rPh sb="4" eb="6">
      <t>シュウニュウ</t>
    </rPh>
    <rPh sb="7" eb="9">
      <t>コウヒ</t>
    </rPh>
    <phoneticPr fontId="3"/>
  </si>
  <si>
    <t>市委託料・日中一時</t>
    <rPh sb="0" eb="1">
      <t>シ</t>
    </rPh>
    <rPh sb="1" eb="4">
      <t>イタクリョウ</t>
    </rPh>
    <rPh sb="5" eb="7">
      <t>ニッチュウ</t>
    </rPh>
    <rPh sb="7" eb="9">
      <t>イチジ</t>
    </rPh>
    <phoneticPr fontId="3"/>
  </si>
  <si>
    <t>受託事業収入（一般）</t>
    <rPh sb="0" eb="2">
      <t>ジュタク</t>
    </rPh>
    <rPh sb="2" eb="4">
      <t>ジギョウ</t>
    </rPh>
    <rPh sb="4" eb="6">
      <t>シュウニュウ</t>
    </rPh>
    <rPh sb="7" eb="9">
      <t>イッパン</t>
    </rPh>
    <phoneticPr fontId="3"/>
  </si>
  <si>
    <t>日中一時自己負担、地活会費</t>
    <rPh sb="0" eb="2">
      <t>ニッチュウ</t>
    </rPh>
    <rPh sb="2" eb="4">
      <t>イチジ</t>
    </rPh>
    <rPh sb="4" eb="6">
      <t>ジコ</t>
    </rPh>
    <rPh sb="6" eb="8">
      <t>フタン</t>
    </rPh>
    <rPh sb="9" eb="11">
      <t>チカツ</t>
    </rPh>
    <rPh sb="11" eb="13">
      <t>カイヒ</t>
    </rPh>
    <phoneticPr fontId="3"/>
  </si>
  <si>
    <t>その他の収入</t>
    <rPh sb="2" eb="3">
      <t>タ</t>
    </rPh>
    <rPh sb="4" eb="6">
      <t>シュウニュウ</t>
    </rPh>
    <phoneticPr fontId="3"/>
  </si>
  <si>
    <t>借入金利息補助金収入</t>
    <rPh sb="0" eb="2">
      <t>カリイレ</t>
    </rPh>
    <rPh sb="2" eb="3">
      <t>キン</t>
    </rPh>
    <rPh sb="3" eb="5">
      <t>リソク</t>
    </rPh>
    <rPh sb="5" eb="8">
      <t>ホジョキン</t>
    </rPh>
    <rPh sb="8" eb="10">
      <t>シュウニュウ</t>
    </rPh>
    <phoneticPr fontId="3"/>
  </si>
  <si>
    <t>経常経費寄附金収入</t>
    <rPh sb="0" eb="2">
      <t>ケイジョウ</t>
    </rPh>
    <rPh sb="2" eb="4">
      <t>ケイヒ</t>
    </rPh>
    <rPh sb="4" eb="7">
      <t>キフキン</t>
    </rPh>
    <rPh sb="7" eb="9">
      <t>シュウニュウ</t>
    </rPh>
    <phoneticPr fontId="3"/>
  </si>
  <si>
    <t>受取利息配当金収入</t>
    <rPh sb="0" eb="2">
      <t>ウケトリ</t>
    </rPh>
    <rPh sb="2" eb="4">
      <t>リソク</t>
    </rPh>
    <rPh sb="4" eb="7">
      <t>ハイトウキン</t>
    </rPh>
    <rPh sb="7" eb="9">
      <t>シュウニュウ</t>
    </rPh>
    <phoneticPr fontId="3"/>
  </si>
  <si>
    <t>受入研修費収入</t>
    <rPh sb="0" eb="2">
      <t>ウケイレ</t>
    </rPh>
    <rPh sb="2" eb="5">
      <t>ケンシュウヒ</t>
    </rPh>
    <rPh sb="5" eb="7">
      <t>シュウニュウ</t>
    </rPh>
    <phoneticPr fontId="3"/>
  </si>
  <si>
    <t>利用者等外給食費収入</t>
    <rPh sb="0" eb="3">
      <t>リヨウシャ</t>
    </rPh>
    <rPh sb="3" eb="4">
      <t>トウ</t>
    </rPh>
    <rPh sb="4" eb="5">
      <t>ガイ</t>
    </rPh>
    <rPh sb="5" eb="8">
      <t>キュウショクヒ</t>
    </rPh>
    <rPh sb="8" eb="10">
      <t>シュウニュウ</t>
    </rPh>
    <phoneticPr fontId="3"/>
  </si>
  <si>
    <t>雑収入</t>
    <rPh sb="0" eb="3">
      <t>ザツシュウニュウ</t>
    </rPh>
    <phoneticPr fontId="3"/>
  </si>
  <si>
    <t>雑収入</t>
    <rPh sb="0" eb="3">
      <t>ザッシュウニュウ</t>
    </rPh>
    <phoneticPr fontId="3"/>
  </si>
  <si>
    <t>中退金助成</t>
    <rPh sb="0" eb="2">
      <t>チュウタイ</t>
    </rPh>
    <rPh sb="2" eb="3">
      <t>キン</t>
    </rPh>
    <rPh sb="3" eb="5">
      <t>ジョセイ</t>
    </rPh>
    <phoneticPr fontId="3"/>
  </si>
  <si>
    <t>会費</t>
    <rPh sb="0" eb="2">
      <t>カイヒ</t>
    </rPh>
    <phoneticPr fontId="3"/>
  </si>
  <si>
    <t>育成会会費</t>
    <rPh sb="0" eb="3">
      <t>イクセイカイ</t>
    </rPh>
    <rPh sb="3" eb="5">
      <t>カイヒ</t>
    </rPh>
    <phoneticPr fontId="3"/>
  </si>
  <si>
    <t>事業活動収入計（１）</t>
    <rPh sb="0" eb="2">
      <t>ジギョウ</t>
    </rPh>
    <rPh sb="2" eb="4">
      <t>カツドウ</t>
    </rPh>
    <rPh sb="4" eb="6">
      <t>シュウニュウ</t>
    </rPh>
    <rPh sb="6" eb="7">
      <t>ケイ</t>
    </rPh>
    <phoneticPr fontId="3"/>
  </si>
  <si>
    <t>支出</t>
    <rPh sb="0" eb="2">
      <t>シシュツ</t>
    </rPh>
    <phoneticPr fontId="3"/>
  </si>
  <si>
    <t>人件費支出</t>
    <rPh sb="0" eb="3">
      <t>ジンケンヒ</t>
    </rPh>
    <rPh sb="3" eb="5">
      <t>シシュツ</t>
    </rPh>
    <phoneticPr fontId="3"/>
  </si>
  <si>
    <t>役員報酬</t>
    <rPh sb="0" eb="2">
      <t>ヤクイン</t>
    </rPh>
    <rPh sb="2" eb="4">
      <t>ホウシュウ</t>
    </rPh>
    <phoneticPr fontId="3"/>
  </si>
  <si>
    <t>理事・監事</t>
    <rPh sb="0" eb="2">
      <t>リジ</t>
    </rPh>
    <rPh sb="3" eb="5">
      <t>カンジ</t>
    </rPh>
    <phoneticPr fontId="3"/>
  </si>
  <si>
    <t>職員給料支出</t>
    <rPh sb="0" eb="2">
      <t>ショクイン</t>
    </rPh>
    <rPh sb="2" eb="4">
      <t>キュウリョウ</t>
    </rPh>
    <rPh sb="4" eb="6">
      <t>シシュツ</t>
    </rPh>
    <phoneticPr fontId="3"/>
  </si>
  <si>
    <t>正職員給与・諸手当</t>
    <rPh sb="0" eb="3">
      <t>セイショクイン</t>
    </rPh>
    <rPh sb="3" eb="5">
      <t>キュウヨ</t>
    </rPh>
    <rPh sb="6" eb="9">
      <t>ショテアテ</t>
    </rPh>
    <phoneticPr fontId="3"/>
  </si>
  <si>
    <t>職員賞与支出</t>
    <rPh sb="0" eb="2">
      <t>ショクイン</t>
    </rPh>
    <rPh sb="2" eb="4">
      <t>ショウヨ</t>
    </rPh>
    <rPh sb="4" eb="6">
      <t>シシュツ</t>
    </rPh>
    <phoneticPr fontId="3"/>
  </si>
  <si>
    <t>正職員賞与</t>
    <rPh sb="0" eb="3">
      <t>セイショクイン</t>
    </rPh>
    <rPh sb="3" eb="5">
      <t>ショウヨ</t>
    </rPh>
    <phoneticPr fontId="3"/>
  </si>
  <si>
    <t>非常勤職員給与支出</t>
    <rPh sb="0" eb="3">
      <t>ヒジョウキン</t>
    </rPh>
    <rPh sb="3" eb="5">
      <t>ショクイン</t>
    </rPh>
    <rPh sb="5" eb="7">
      <t>キュウヨ</t>
    </rPh>
    <rPh sb="7" eb="9">
      <t>シシュツ</t>
    </rPh>
    <phoneticPr fontId="3"/>
  </si>
  <si>
    <t>非常勤職員給与・賞与・諸手当</t>
    <rPh sb="0" eb="3">
      <t>ヒジョウキン</t>
    </rPh>
    <rPh sb="3" eb="5">
      <t>ショクイン</t>
    </rPh>
    <rPh sb="5" eb="7">
      <t>キュウヨ</t>
    </rPh>
    <rPh sb="8" eb="10">
      <t>ショウヨ</t>
    </rPh>
    <rPh sb="11" eb="14">
      <t>ショテアテ</t>
    </rPh>
    <phoneticPr fontId="3"/>
  </si>
  <si>
    <t>退職給付支出</t>
    <rPh sb="0" eb="2">
      <t>タイショク</t>
    </rPh>
    <rPh sb="2" eb="4">
      <t>キュウフ</t>
    </rPh>
    <rPh sb="4" eb="6">
      <t>シシュツ</t>
    </rPh>
    <phoneticPr fontId="3"/>
  </si>
  <si>
    <t>中退金他</t>
    <rPh sb="0" eb="2">
      <t>チュウタイ</t>
    </rPh>
    <rPh sb="2" eb="3">
      <t>キン</t>
    </rPh>
    <rPh sb="3" eb="4">
      <t>ホカ</t>
    </rPh>
    <phoneticPr fontId="3"/>
  </si>
  <si>
    <t>法定福利費支出</t>
    <rPh sb="0" eb="2">
      <t>ホウテイ</t>
    </rPh>
    <rPh sb="2" eb="4">
      <t>フクリ</t>
    </rPh>
    <rPh sb="4" eb="5">
      <t>ヒ</t>
    </rPh>
    <rPh sb="5" eb="7">
      <t>シシュツ</t>
    </rPh>
    <phoneticPr fontId="3"/>
  </si>
  <si>
    <t>社会保険料他</t>
    <rPh sb="0" eb="2">
      <t>シャカイ</t>
    </rPh>
    <rPh sb="2" eb="5">
      <t>ホケンリョウ</t>
    </rPh>
    <rPh sb="5" eb="6">
      <t>ホカ</t>
    </rPh>
    <phoneticPr fontId="3"/>
  </si>
  <si>
    <t>事業費支出</t>
    <rPh sb="0" eb="2">
      <t>ジギョウ</t>
    </rPh>
    <rPh sb="2" eb="3">
      <t>ヒ</t>
    </rPh>
    <rPh sb="3" eb="5">
      <t>シシュツ</t>
    </rPh>
    <phoneticPr fontId="3"/>
  </si>
  <si>
    <t>給食費支出</t>
    <rPh sb="0" eb="3">
      <t>キュウショクヒ</t>
    </rPh>
    <rPh sb="3" eb="5">
      <t>シシュツ</t>
    </rPh>
    <phoneticPr fontId="3"/>
  </si>
  <si>
    <t>お茶他</t>
    <rPh sb="1" eb="2">
      <t>チャ</t>
    </rPh>
    <rPh sb="2" eb="3">
      <t>ホカ</t>
    </rPh>
    <phoneticPr fontId="3"/>
  </si>
  <si>
    <t>保健衛生費支出</t>
    <rPh sb="0" eb="2">
      <t>ホケン</t>
    </rPh>
    <rPh sb="2" eb="4">
      <t>エイセイ</t>
    </rPh>
    <rPh sb="4" eb="5">
      <t>ヒ</t>
    </rPh>
    <rPh sb="5" eb="7">
      <t>シシュツ</t>
    </rPh>
    <phoneticPr fontId="3"/>
  </si>
  <si>
    <t>健康診断</t>
    <rPh sb="0" eb="2">
      <t>ケンコウ</t>
    </rPh>
    <rPh sb="2" eb="4">
      <t>シンダン</t>
    </rPh>
    <phoneticPr fontId="3"/>
  </si>
  <si>
    <t>教養娯楽費支出</t>
    <rPh sb="0" eb="2">
      <t>キョウヨウ</t>
    </rPh>
    <rPh sb="2" eb="5">
      <t>ゴラクヒ</t>
    </rPh>
    <rPh sb="5" eb="7">
      <t>シシュツ</t>
    </rPh>
    <phoneticPr fontId="3"/>
  </si>
  <si>
    <t>クリスマス会・お楽しみ会</t>
    <rPh sb="5" eb="6">
      <t>カイ</t>
    </rPh>
    <rPh sb="8" eb="9">
      <t>タノ</t>
    </rPh>
    <rPh sb="11" eb="12">
      <t>カイ</t>
    </rPh>
    <phoneticPr fontId="3"/>
  </si>
  <si>
    <t>図書教育費支出</t>
    <rPh sb="0" eb="2">
      <t>トショ</t>
    </rPh>
    <rPh sb="2" eb="5">
      <t>キョウイクヒ</t>
    </rPh>
    <rPh sb="5" eb="7">
      <t>シシュツ</t>
    </rPh>
    <phoneticPr fontId="3"/>
  </si>
  <si>
    <t>新聞・本</t>
    <rPh sb="0" eb="2">
      <t>シンブン</t>
    </rPh>
    <rPh sb="3" eb="4">
      <t>ホン</t>
    </rPh>
    <phoneticPr fontId="3"/>
  </si>
  <si>
    <t>水道光熱費支出</t>
    <rPh sb="0" eb="2">
      <t>スイドウ</t>
    </rPh>
    <rPh sb="2" eb="5">
      <t>コウネツヒ</t>
    </rPh>
    <rPh sb="5" eb="7">
      <t>シシュツ</t>
    </rPh>
    <phoneticPr fontId="3"/>
  </si>
  <si>
    <t>水道代・電気代・ガス代</t>
    <rPh sb="0" eb="2">
      <t>スイドウ</t>
    </rPh>
    <rPh sb="2" eb="3">
      <t>ダイ</t>
    </rPh>
    <rPh sb="4" eb="6">
      <t>デンキ</t>
    </rPh>
    <rPh sb="6" eb="7">
      <t>ダイ</t>
    </rPh>
    <rPh sb="10" eb="11">
      <t>ダイ</t>
    </rPh>
    <phoneticPr fontId="3"/>
  </si>
  <si>
    <t>消耗器具備品費支出</t>
    <rPh sb="0" eb="2">
      <t>ショウモウ</t>
    </rPh>
    <rPh sb="2" eb="4">
      <t>キグ</t>
    </rPh>
    <rPh sb="4" eb="6">
      <t>ビヒン</t>
    </rPh>
    <rPh sb="6" eb="7">
      <t>ヒ</t>
    </rPh>
    <rPh sb="7" eb="9">
      <t>シシュツ</t>
    </rPh>
    <phoneticPr fontId="3"/>
  </si>
  <si>
    <t>日用品・感染症対策用品</t>
    <rPh sb="0" eb="3">
      <t>ニチヨウヒン</t>
    </rPh>
    <rPh sb="4" eb="7">
      <t>カンセンショウ</t>
    </rPh>
    <rPh sb="7" eb="9">
      <t>タイサク</t>
    </rPh>
    <rPh sb="9" eb="11">
      <t>ヨウヒン</t>
    </rPh>
    <phoneticPr fontId="3"/>
  </si>
  <si>
    <t>保険料支出</t>
    <rPh sb="0" eb="3">
      <t>ホケンリョウ</t>
    </rPh>
    <rPh sb="3" eb="5">
      <t>シシュツ</t>
    </rPh>
    <phoneticPr fontId="3"/>
  </si>
  <si>
    <t>施設賠償責任保険</t>
    <rPh sb="0" eb="2">
      <t>シセツ</t>
    </rPh>
    <rPh sb="2" eb="4">
      <t>バイショウ</t>
    </rPh>
    <rPh sb="4" eb="6">
      <t>セキニン</t>
    </rPh>
    <rPh sb="6" eb="8">
      <t>ホケン</t>
    </rPh>
    <phoneticPr fontId="3"/>
  </si>
  <si>
    <t>教育指導費支出</t>
    <rPh sb="0" eb="2">
      <t>キョウイク</t>
    </rPh>
    <rPh sb="2" eb="4">
      <t>シドウ</t>
    </rPh>
    <rPh sb="4" eb="5">
      <t>ヒ</t>
    </rPh>
    <rPh sb="5" eb="7">
      <t>シシュツ</t>
    </rPh>
    <phoneticPr fontId="3"/>
  </si>
  <si>
    <t>社会見学・創作活動他</t>
    <rPh sb="0" eb="2">
      <t>シャカイ</t>
    </rPh>
    <rPh sb="2" eb="4">
      <t>ケンガク</t>
    </rPh>
    <rPh sb="5" eb="7">
      <t>ソウサク</t>
    </rPh>
    <rPh sb="7" eb="9">
      <t>カツドウ</t>
    </rPh>
    <rPh sb="9" eb="10">
      <t>ホカ</t>
    </rPh>
    <phoneticPr fontId="3"/>
  </si>
  <si>
    <t>車輌費支出</t>
    <rPh sb="0" eb="2">
      <t>シャリョウ</t>
    </rPh>
    <rPh sb="2" eb="3">
      <t>ヒ</t>
    </rPh>
    <rPh sb="3" eb="5">
      <t>シシュツ</t>
    </rPh>
    <phoneticPr fontId="3"/>
  </si>
  <si>
    <t>車検修理代・ガソリン代他</t>
    <rPh sb="0" eb="2">
      <t>シャケン</t>
    </rPh>
    <rPh sb="2" eb="5">
      <t>シュウリダイ</t>
    </rPh>
    <rPh sb="10" eb="11">
      <t>ダイ</t>
    </rPh>
    <rPh sb="11" eb="12">
      <t>ホカ</t>
    </rPh>
    <phoneticPr fontId="3"/>
  </si>
  <si>
    <t>雑支出</t>
    <rPh sb="0" eb="1">
      <t>ザツ</t>
    </rPh>
    <rPh sb="1" eb="3">
      <t>シシュツ</t>
    </rPh>
    <phoneticPr fontId="3"/>
  </si>
  <si>
    <t>車検代行料他</t>
    <rPh sb="0" eb="2">
      <t>シャケン</t>
    </rPh>
    <rPh sb="2" eb="5">
      <t>ダイコウリョウ</t>
    </rPh>
    <rPh sb="5" eb="6">
      <t>ホカ</t>
    </rPh>
    <phoneticPr fontId="3"/>
  </si>
  <si>
    <t>事務費支出</t>
    <rPh sb="0" eb="2">
      <t>ジム</t>
    </rPh>
    <rPh sb="2" eb="3">
      <t>ヒ</t>
    </rPh>
    <rPh sb="3" eb="5">
      <t>シシュツ</t>
    </rPh>
    <phoneticPr fontId="3"/>
  </si>
  <si>
    <t>福利厚生費支出</t>
    <rPh sb="0" eb="2">
      <t>フクリ</t>
    </rPh>
    <rPh sb="2" eb="5">
      <t>コウセイヒ</t>
    </rPh>
    <rPh sb="5" eb="7">
      <t>シシュツ</t>
    </rPh>
    <phoneticPr fontId="3"/>
  </si>
  <si>
    <t>職員健康診断他</t>
    <rPh sb="0" eb="2">
      <t>ショクイン</t>
    </rPh>
    <rPh sb="2" eb="4">
      <t>ケンコウ</t>
    </rPh>
    <rPh sb="4" eb="6">
      <t>シンダン</t>
    </rPh>
    <rPh sb="6" eb="7">
      <t>ホカ</t>
    </rPh>
    <phoneticPr fontId="3"/>
  </si>
  <si>
    <t>旅費交通費支出</t>
    <rPh sb="0" eb="2">
      <t>リョヒ</t>
    </rPh>
    <rPh sb="2" eb="5">
      <t>コウツウヒ</t>
    </rPh>
    <rPh sb="5" eb="7">
      <t>シシュツ</t>
    </rPh>
    <phoneticPr fontId="3"/>
  </si>
  <si>
    <t>交通費・駐車料他</t>
    <rPh sb="0" eb="3">
      <t>コウツウヒ</t>
    </rPh>
    <rPh sb="4" eb="7">
      <t>チュウシャリョウ</t>
    </rPh>
    <rPh sb="7" eb="8">
      <t>ホカ</t>
    </rPh>
    <phoneticPr fontId="3"/>
  </si>
  <si>
    <t>研修研究費支出</t>
    <rPh sb="0" eb="2">
      <t>ケンシュウ</t>
    </rPh>
    <rPh sb="2" eb="5">
      <t>ケンキュウヒ</t>
    </rPh>
    <rPh sb="5" eb="7">
      <t>シシュツ</t>
    </rPh>
    <phoneticPr fontId="3"/>
  </si>
  <si>
    <t>研修費・研修旅費</t>
    <rPh sb="0" eb="2">
      <t>ケンシュウ</t>
    </rPh>
    <rPh sb="2" eb="3">
      <t>ヒ</t>
    </rPh>
    <rPh sb="4" eb="6">
      <t>ケンシュウ</t>
    </rPh>
    <rPh sb="6" eb="8">
      <t>リョヒ</t>
    </rPh>
    <phoneticPr fontId="3"/>
  </si>
  <si>
    <t>事務消耗品費支出</t>
    <rPh sb="0" eb="2">
      <t>ジム</t>
    </rPh>
    <rPh sb="2" eb="4">
      <t>ショウモウ</t>
    </rPh>
    <rPh sb="4" eb="5">
      <t>ヒン</t>
    </rPh>
    <rPh sb="5" eb="6">
      <t>ヒ</t>
    </rPh>
    <rPh sb="6" eb="8">
      <t>シシュツ</t>
    </rPh>
    <phoneticPr fontId="3"/>
  </si>
  <si>
    <t>事務用品</t>
    <rPh sb="0" eb="2">
      <t>ジム</t>
    </rPh>
    <rPh sb="2" eb="4">
      <t>ヨウヒン</t>
    </rPh>
    <phoneticPr fontId="3"/>
  </si>
  <si>
    <t>印刷製本費支出</t>
    <rPh sb="0" eb="2">
      <t>インサツ</t>
    </rPh>
    <rPh sb="2" eb="4">
      <t>セイホン</t>
    </rPh>
    <rPh sb="4" eb="5">
      <t>ヒ</t>
    </rPh>
    <rPh sb="5" eb="7">
      <t>シシュツ</t>
    </rPh>
    <phoneticPr fontId="3"/>
  </si>
  <si>
    <t>燃料費支出</t>
    <rPh sb="0" eb="3">
      <t>ネンリョウヒ</t>
    </rPh>
    <rPh sb="3" eb="5">
      <t>シシュツ</t>
    </rPh>
    <phoneticPr fontId="3"/>
  </si>
  <si>
    <t>修繕費支出</t>
    <rPh sb="0" eb="3">
      <t>シュウゼンヒ</t>
    </rPh>
    <rPh sb="3" eb="5">
      <t>シシュツ</t>
    </rPh>
    <phoneticPr fontId="3"/>
  </si>
  <si>
    <t>器具備品修繕</t>
    <rPh sb="0" eb="2">
      <t>キグ</t>
    </rPh>
    <rPh sb="2" eb="4">
      <t>ビヒン</t>
    </rPh>
    <rPh sb="4" eb="6">
      <t>シュウゼン</t>
    </rPh>
    <phoneticPr fontId="3"/>
  </si>
  <si>
    <t>通信運搬費支出</t>
    <rPh sb="0" eb="2">
      <t>ツウシン</t>
    </rPh>
    <rPh sb="2" eb="4">
      <t>ウンパン</t>
    </rPh>
    <rPh sb="4" eb="5">
      <t>ヒ</t>
    </rPh>
    <rPh sb="5" eb="7">
      <t>シシュツ</t>
    </rPh>
    <phoneticPr fontId="3"/>
  </si>
  <si>
    <t>電話料・切手代</t>
    <rPh sb="0" eb="3">
      <t>デンワリョウ</t>
    </rPh>
    <rPh sb="4" eb="6">
      <t>キッテ</t>
    </rPh>
    <rPh sb="6" eb="7">
      <t>ダイ</t>
    </rPh>
    <phoneticPr fontId="3"/>
  </si>
  <si>
    <t>会議費支出</t>
    <rPh sb="0" eb="3">
      <t>カイギヒ</t>
    </rPh>
    <rPh sb="3" eb="5">
      <t>シシュツ</t>
    </rPh>
    <phoneticPr fontId="3"/>
  </si>
  <si>
    <t>広報費支出</t>
    <rPh sb="0" eb="2">
      <t>コウホウ</t>
    </rPh>
    <rPh sb="2" eb="3">
      <t>ヒ</t>
    </rPh>
    <rPh sb="3" eb="5">
      <t>シシュツ</t>
    </rPh>
    <phoneticPr fontId="3"/>
  </si>
  <si>
    <t>業務委託費支出</t>
    <rPh sb="0" eb="2">
      <t>ギョウム</t>
    </rPh>
    <rPh sb="2" eb="4">
      <t>イタク</t>
    </rPh>
    <rPh sb="4" eb="5">
      <t>ヒ</t>
    </rPh>
    <rPh sb="5" eb="7">
      <t>シシュツ</t>
    </rPh>
    <phoneticPr fontId="3"/>
  </si>
  <si>
    <t>手数料支出</t>
    <rPh sb="0" eb="3">
      <t>テスウリョウ</t>
    </rPh>
    <rPh sb="3" eb="5">
      <t>シシュツ</t>
    </rPh>
    <phoneticPr fontId="3"/>
  </si>
  <si>
    <t>振込手数料他</t>
    <rPh sb="0" eb="2">
      <t>フリコミ</t>
    </rPh>
    <rPh sb="2" eb="5">
      <t>テスウリョウ</t>
    </rPh>
    <rPh sb="5" eb="6">
      <t>ホカ</t>
    </rPh>
    <phoneticPr fontId="3"/>
  </si>
  <si>
    <t>任意保険料・火災保険料他</t>
    <rPh sb="0" eb="2">
      <t>ニンイ</t>
    </rPh>
    <rPh sb="2" eb="5">
      <t>ホケンリョウ</t>
    </rPh>
    <rPh sb="6" eb="8">
      <t>カサイ</t>
    </rPh>
    <rPh sb="8" eb="10">
      <t>ホケン</t>
    </rPh>
    <rPh sb="10" eb="11">
      <t>リョウ</t>
    </rPh>
    <rPh sb="11" eb="12">
      <t>ホカ</t>
    </rPh>
    <phoneticPr fontId="3"/>
  </si>
  <si>
    <t>賃借料支出</t>
    <rPh sb="0" eb="3">
      <t>チンシャクリョウ</t>
    </rPh>
    <rPh sb="3" eb="5">
      <t>シシュツ</t>
    </rPh>
    <phoneticPr fontId="3"/>
  </si>
  <si>
    <t>コピー機・LEDリース他</t>
    <rPh sb="3" eb="4">
      <t>キ</t>
    </rPh>
    <rPh sb="11" eb="12">
      <t>ホカ</t>
    </rPh>
    <phoneticPr fontId="3"/>
  </si>
  <si>
    <t>土地・建物賃借料支出</t>
    <rPh sb="0" eb="2">
      <t>トチ</t>
    </rPh>
    <rPh sb="3" eb="5">
      <t>タテモノ</t>
    </rPh>
    <rPh sb="5" eb="8">
      <t>チンシャクリョウ</t>
    </rPh>
    <rPh sb="8" eb="10">
      <t>シシュツ</t>
    </rPh>
    <phoneticPr fontId="3"/>
  </si>
  <si>
    <t>駐車場、うぐいす賃借料他</t>
    <rPh sb="0" eb="3">
      <t>チュウシャジョウ</t>
    </rPh>
    <rPh sb="8" eb="11">
      <t>チンシャクリョウ</t>
    </rPh>
    <rPh sb="11" eb="12">
      <t>ホカ</t>
    </rPh>
    <phoneticPr fontId="3"/>
  </si>
  <si>
    <t>租税公課支出</t>
    <rPh sb="0" eb="2">
      <t>ソゼイ</t>
    </rPh>
    <rPh sb="2" eb="4">
      <t>コウカ</t>
    </rPh>
    <rPh sb="4" eb="6">
      <t>シシュツ</t>
    </rPh>
    <phoneticPr fontId="3"/>
  </si>
  <si>
    <t>重量税・収入印紙</t>
    <rPh sb="0" eb="3">
      <t>ジュウリョウゼイ</t>
    </rPh>
    <rPh sb="4" eb="6">
      <t>シュウニュウ</t>
    </rPh>
    <rPh sb="6" eb="8">
      <t>インシ</t>
    </rPh>
    <phoneticPr fontId="3"/>
  </si>
  <si>
    <t>保守料支出</t>
    <rPh sb="0" eb="2">
      <t>ホシュ</t>
    </rPh>
    <rPh sb="2" eb="3">
      <t>リョウ</t>
    </rPh>
    <rPh sb="3" eb="5">
      <t>シシュツ</t>
    </rPh>
    <phoneticPr fontId="3"/>
  </si>
  <si>
    <t>消防設備点検・機器保守</t>
    <rPh sb="0" eb="2">
      <t>ショウボウ</t>
    </rPh>
    <rPh sb="2" eb="4">
      <t>セツビ</t>
    </rPh>
    <rPh sb="4" eb="6">
      <t>テンケン</t>
    </rPh>
    <rPh sb="7" eb="9">
      <t>キキ</t>
    </rPh>
    <rPh sb="9" eb="11">
      <t>ホシュ</t>
    </rPh>
    <phoneticPr fontId="3"/>
  </si>
  <si>
    <t>渉外費支出</t>
    <rPh sb="0" eb="2">
      <t>ショウガイ</t>
    </rPh>
    <rPh sb="2" eb="3">
      <t>ヒ</t>
    </rPh>
    <rPh sb="3" eb="5">
      <t>シシュツ</t>
    </rPh>
    <phoneticPr fontId="3"/>
  </si>
  <si>
    <t>周年記念事業他</t>
    <rPh sb="0" eb="2">
      <t>シュウネン</t>
    </rPh>
    <rPh sb="2" eb="4">
      <t>キネン</t>
    </rPh>
    <rPh sb="4" eb="6">
      <t>ジギョウ</t>
    </rPh>
    <rPh sb="6" eb="7">
      <t>ホカ</t>
    </rPh>
    <phoneticPr fontId="3"/>
  </si>
  <si>
    <t>諸会費支出</t>
    <rPh sb="0" eb="3">
      <t>ショカイヒ</t>
    </rPh>
    <rPh sb="3" eb="5">
      <t>シシュツ</t>
    </rPh>
    <phoneticPr fontId="3"/>
  </si>
  <si>
    <t>区費・会費他</t>
    <rPh sb="0" eb="2">
      <t>クヒ</t>
    </rPh>
    <rPh sb="3" eb="5">
      <t>カイヒ</t>
    </rPh>
    <rPh sb="5" eb="6">
      <t>ホカ</t>
    </rPh>
    <phoneticPr fontId="3"/>
  </si>
  <si>
    <t>就労支援事業支出</t>
    <rPh sb="0" eb="2">
      <t>シュウロウ</t>
    </rPh>
    <rPh sb="2" eb="4">
      <t>シエン</t>
    </rPh>
    <rPh sb="4" eb="6">
      <t>ジギョウ</t>
    </rPh>
    <rPh sb="6" eb="8">
      <t>シシュツ</t>
    </rPh>
    <phoneticPr fontId="3"/>
  </si>
  <si>
    <t>授産経費等支出</t>
    <rPh sb="0" eb="2">
      <t>ジュサン</t>
    </rPh>
    <rPh sb="2" eb="4">
      <t>ケイヒ</t>
    </rPh>
    <rPh sb="4" eb="5">
      <t>トウ</t>
    </rPh>
    <rPh sb="5" eb="7">
      <t>シシュツ</t>
    </rPh>
    <phoneticPr fontId="3"/>
  </si>
  <si>
    <t>就労支援事業販売原価支出</t>
    <rPh sb="0" eb="2">
      <t>シュウロウ</t>
    </rPh>
    <rPh sb="2" eb="4">
      <t>シエン</t>
    </rPh>
    <rPh sb="4" eb="6">
      <t>ジギョウ</t>
    </rPh>
    <rPh sb="6" eb="8">
      <t>ハンバイ</t>
    </rPh>
    <rPh sb="8" eb="10">
      <t>ゲンカ</t>
    </rPh>
    <rPh sb="10" eb="12">
      <t>シシュツ</t>
    </rPh>
    <phoneticPr fontId="3"/>
  </si>
  <si>
    <t>就労支援事業製造原価支出</t>
    <rPh sb="0" eb="2">
      <t>シュウロウ</t>
    </rPh>
    <rPh sb="2" eb="4">
      <t>シエン</t>
    </rPh>
    <rPh sb="4" eb="6">
      <t>ジギョウ</t>
    </rPh>
    <rPh sb="6" eb="8">
      <t>セイゾウ</t>
    </rPh>
    <rPh sb="8" eb="10">
      <t>ゲンカ</t>
    </rPh>
    <rPh sb="10" eb="12">
      <t>シシュツ</t>
    </rPh>
    <phoneticPr fontId="3"/>
  </si>
  <si>
    <t>工賃・当期材料仕入他</t>
    <rPh sb="0" eb="2">
      <t>コウチン</t>
    </rPh>
    <rPh sb="3" eb="5">
      <t>トウキ</t>
    </rPh>
    <rPh sb="5" eb="7">
      <t>ザイリョウ</t>
    </rPh>
    <rPh sb="7" eb="9">
      <t>シイレ</t>
    </rPh>
    <rPh sb="9" eb="10">
      <t>ホカ</t>
    </rPh>
    <phoneticPr fontId="3"/>
  </si>
  <si>
    <t>就労支援事業仕入支出</t>
    <rPh sb="0" eb="2">
      <t>シュウロウ</t>
    </rPh>
    <rPh sb="2" eb="4">
      <t>シエン</t>
    </rPh>
    <rPh sb="4" eb="6">
      <t>ジギョウ</t>
    </rPh>
    <rPh sb="6" eb="8">
      <t>シイレ</t>
    </rPh>
    <rPh sb="8" eb="10">
      <t>シシュツ</t>
    </rPh>
    <phoneticPr fontId="3"/>
  </si>
  <si>
    <t>就労支援事業販管費支出</t>
    <rPh sb="0" eb="2">
      <t>シュウロウ</t>
    </rPh>
    <rPh sb="2" eb="4">
      <t>シエン</t>
    </rPh>
    <rPh sb="4" eb="6">
      <t>ジギョウ</t>
    </rPh>
    <rPh sb="6" eb="9">
      <t>ハンカンヒ</t>
    </rPh>
    <rPh sb="9" eb="11">
      <t>シシュツ</t>
    </rPh>
    <phoneticPr fontId="3"/>
  </si>
  <si>
    <t>利用者負担軽減額</t>
    <rPh sb="0" eb="3">
      <t>リヨウシャ</t>
    </rPh>
    <rPh sb="3" eb="5">
      <t>フタン</t>
    </rPh>
    <rPh sb="5" eb="7">
      <t>ケイゲン</t>
    </rPh>
    <rPh sb="7" eb="8">
      <t>ガク</t>
    </rPh>
    <phoneticPr fontId="3"/>
  </si>
  <si>
    <t>支払利息支出</t>
    <rPh sb="0" eb="2">
      <t>シハライ</t>
    </rPh>
    <rPh sb="2" eb="4">
      <t>リソク</t>
    </rPh>
    <rPh sb="4" eb="6">
      <t>シシュツ</t>
    </rPh>
    <phoneticPr fontId="3"/>
  </si>
  <si>
    <t>その他の支出</t>
    <rPh sb="2" eb="3">
      <t>タ</t>
    </rPh>
    <rPh sb="4" eb="6">
      <t>シシュツ</t>
    </rPh>
    <phoneticPr fontId="3"/>
  </si>
  <si>
    <t>利用者等外給食費支出</t>
    <rPh sb="0" eb="3">
      <t>リヨウシャ</t>
    </rPh>
    <rPh sb="3" eb="4">
      <t>トウ</t>
    </rPh>
    <rPh sb="4" eb="5">
      <t>ガイ</t>
    </rPh>
    <rPh sb="5" eb="8">
      <t>キュウショクヒ</t>
    </rPh>
    <rPh sb="8" eb="10">
      <t>シシュツ</t>
    </rPh>
    <phoneticPr fontId="3"/>
  </si>
  <si>
    <t>地域移行活動費</t>
    <rPh sb="0" eb="2">
      <t>チイキ</t>
    </rPh>
    <rPh sb="2" eb="4">
      <t>イコウ</t>
    </rPh>
    <rPh sb="4" eb="6">
      <t>カツドウ</t>
    </rPh>
    <rPh sb="6" eb="7">
      <t>ヒ</t>
    </rPh>
    <phoneticPr fontId="3"/>
  </si>
  <si>
    <t>事業活動支出計（２）</t>
    <rPh sb="0" eb="2">
      <t>ジギョウ</t>
    </rPh>
    <rPh sb="2" eb="4">
      <t>カツドウ</t>
    </rPh>
    <rPh sb="4" eb="6">
      <t>シシュツ</t>
    </rPh>
    <rPh sb="6" eb="7">
      <t>ケイ</t>
    </rPh>
    <phoneticPr fontId="3"/>
  </si>
  <si>
    <t>事業活動資金収支差額（３）＝（１）－（２）</t>
    <rPh sb="0" eb="2">
      <t>ジギョウ</t>
    </rPh>
    <rPh sb="2" eb="4">
      <t>カツドウ</t>
    </rPh>
    <rPh sb="4" eb="6">
      <t>シキン</t>
    </rPh>
    <rPh sb="6" eb="8">
      <t>シュウシ</t>
    </rPh>
    <rPh sb="8" eb="10">
      <t>サガク</t>
    </rPh>
    <phoneticPr fontId="3"/>
  </si>
  <si>
    <t>施設整備等による収支</t>
    <rPh sb="0" eb="2">
      <t>シセツ</t>
    </rPh>
    <rPh sb="2" eb="4">
      <t>セイビ</t>
    </rPh>
    <rPh sb="4" eb="5">
      <t>トウ</t>
    </rPh>
    <rPh sb="8" eb="10">
      <t>シュウシ</t>
    </rPh>
    <phoneticPr fontId="3"/>
  </si>
  <si>
    <t>施設整備等補助金収入</t>
    <rPh sb="0" eb="2">
      <t>シセツ</t>
    </rPh>
    <rPh sb="2" eb="4">
      <t>セイビ</t>
    </rPh>
    <rPh sb="4" eb="5">
      <t>トウ</t>
    </rPh>
    <rPh sb="5" eb="8">
      <t>ホジョキン</t>
    </rPh>
    <rPh sb="8" eb="10">
      <t>シュウニュウ</t>
    </rPh>
    <phoneticPr fontId="3"/>
  </si>
  <si>
    <t>設備資金借入金元金償還補助金収入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4">
      <t>ホジョキン</t>
    </rPh>
    <rPh sb="14" eb="16">
      <t>シュウニュウ</t>
    </rPh>
    <phoneticPr fontId="3"/>
  </si>
  <si>
    <t>施設整備等寄附金収入</t>
    <rPh sb="0" eb="2">
      <t>シセツ</t>
    </rPh>
    <rPh sb="2" eb="4">
      <t>セイビ</t>
    </rPh>
    <rPh sb="4" eb="5">
      <t>トウ</t>
    </rPh>
    <rPh sb="5" eb="8">
      <t>キフキン</t>
    </rPh>
    <rPh sb="8" eb="10">
      <t>シュウニュウ</t>
    </rPh>
    <phoneticPr fontId="3"/>
  </si>
  <si>
    <t>設備資金借入金元金償還寄附金収入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4">
      <t>キフキン</t>
    </rPh>
    <rPh sb="14" eb="16">
      <t>シュウニュウ</t>
    </rPh>
    <phoneticPr fontId="3"/>
  </si>
  <si>
    <t>設備資金借入金収入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シュウニュウ</t>
    </rPh>
    <phoneticPr fontId="3"/>
  </si>
  <si>
    <t>固定資産売却収入</t>
    <rPh sb="0" eb="2">
      <t>コテイ</t>
    </rPh>
    <rPh sb="2" eb="4">
      <t>シサン</t>
    </rPh>
    <rPh sb="4" eb="6">
      <t>バイキャク</t>
    </rPh>
    <rPh sb="6" eb="8">
      <t>シュウニュウ</t>
    </rPh>
    <phoneticPr fontId="3"/>
  </si>
  <si>
    <t>車両運搬具売却収入</t>
    <rPh sb="0" eb="2">
      <t>シャリョウ</t>
    </rPh>
    <rPh sb="2" eb="4">
      <t>ウンパン</t>
    </rPh>
    <rPh sb="4" eb="5">
      <t>グ</t>
    </rPh>
    <rPh sb="5" eb="7">
      <t>バイキャク</t>
    </rPh>
    <rPh sb="7" eb="9">
      <t>シュウニュウ</t>
    </rPh>
    <phoneticPr fontId="3"/>
  </si>
  <si>
    <t>器具及び備品売却収入</t>
    <rPh sb="0" eb="2">
      <t>キグ</t>
    </rPh>
    <rPh sb="2" eb="3">
      <t>オヨ</t>
    </rPh>
    <rPh sb="4" eb="6">
      <t>ビヒン</t>
    </rPh>
    <rPh sb="6" eb="8">
      <t>バイキャク</t>
    </rPh>
    <rPh sb="8" eb="10">
      <t>シュウニュウ</t>
    </rPh>
    <phoneticPr fontId="3"/>
  </si>
  <si>
    <t>その他の施設整備等による収入</t>
    <rPh sb="2" eb="3">
      <t>タ</t>
    </rPh>
    <rPh sb="4" eb="6">
      <t>シセツ</t>
    </rPh>
    <rPh sb="6" eb="8">
      <t>セイビ</t>
    </rPh>
    <rPh sb="8" eb="9">
      <t>トウ</t>
    </rPh>
    <rPh sb="12" eb="14">
      <t>シュウニュウ</t>
    </rPh>
    <phoneticPr fontId="3"/>
  </si>
  <si>
    <t>施設整備等収入計（４）</t>
    <rPh sb="0" eb="2">
      <t>シセツ</t>
    </rPh>
    <rPh sb="2" eb="4">
      <t>セイビ</t>
    </rPh>
    <rPh sb="4" eb="5">
      <t>トウ</t>
    </rPh>
    <rPh sb="5" eb="7">
      <t>シュウニュウ</t>
    </rPh>
    <rPh sb="7" eb="8">
      <t>ケイ</t>
    </rPh>
    <phoneticPr fontId="3"/>
  </si>
  <si>
    <t>設備資金借入金元金償還支出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3">
      <t>シシュツ</t>
    </rPh>
    <phoneticPr fontId="3"/>
  </si>
  <si>
    <t>固定資産取得支出</t>
    <rPh sb="0" eb="2">
      <t>コテイ</t>
    </rPh>
    <rPh sb="2" eb="4">
      <t>シサン</t>
    </rPh>
    <rPh sb="4" eb="6">
      <t>シュトク</t>
    </rPh>
    <rPh sb="6" eb="8">
      <t>シシュツ</t>
    </rPh>
    <phoneticPr fontId="3"/>
  </si>
  <si>
    <t>土地取得支出</t>
    <rPh sb="0" eb="2">
      <t>トチ</t>
    </rPh>
    <rPh sb="2" eb="4">
      <t>シュトク</t>
    </rPh>
    <rPh sb="4" eb="6">
      <t>シシュツ</t>
    </rPh>
    <phoneticPr fontId="3"/>
  </si>
  <si>
    <t>建物取得支出</t>
    <rPh sb="0" eb="2">
      <t>タテモノ</t>
    </rPh>
    <rPh sb="2" eb="4">
      <t>シュトク</t>
    </rPh>
    <rPh sb="4" eb="6">
      <t>シシュツ</t>
    </rPh>
    <phoneticPr fontId="3"/>
  </si>
  <si>
    <t>屋根防水改修・非常灯改修</t>
    <rPh sb="0" eb="2">
      <t>ヤネ</t>
    </rPh>
    <rPh sb="2" eb="4">
      <t>ボウスイ</t>
    </rPh>
    <rPh sb="4" eb="6">
      <t>カイシュウ</t>
    </rPh>
    <rPh sb="7" eb="10">
      <t>ヒジョウトウ</t>
    </rPh>
    <rPh sb="10" eb="12">
      <t>カイシュウ</t>
    </rPh>
    <phoneticPr fontId="3"/>
  </si>
  <si>
    <t>車両運搬具取得支出</t>
    <rPh sb="0" eb="2">
      <t>シャリョウ</t>
    </rPh>
    <rPh sb="2" eb="4">
      <t>ウンパン</t>
    </rPh>
    <rPh sb="4" eb="5">
      <t>グ</t>
    </rPh>
    <rPh sb="5" eb="7">
      <t>シュトク</t>
    </rPh>
    <rPh sb="7" eb="9">
      <t>シシュツ</t>
    </rPh>
    <phoneticPr fontId="3"/>
  </si>
  <si>
    <t>器具及び備品取得支出</t>
    <rPh sb="0" eb="2">
      <t>キグ</t>
    </rPh>
    <rPh sb="2" eb="3">
      <t>オヨ</t>
    </rPh>
    <rPh sb="4" eb="6">
      <t>ビヒン</t>
    </rPh>
    <phoneticPr fontId="3"/>
  </si>
  <si>
    <t>PC入替</t>
    <rPh sb="2" eb="4">
      <t>イレカエ</t>
    </rPh>
    <phoneticPr fontId="3"/>
  </si>
  <si>
    <t>機械及び装置取得支出</t>
    <rPh sb="0" eb="2">
      <t>キカイ</t>
    </rPh>
    <rPh sb="2" eb="3">
      <t>オヨ</t>
    </rPh>
    <rPh sb="4" eb="6">
      <t>ソウチ</t>
    </rPh>
    <rPh sb="6" eb="8">
      <t>シュトク</t>
    </rPh>
    <rPh sb="8" eb="10">
      <t>シシュツ</t>
    </rPh>
    <phoneticPr fontId="3"/>
  </si>
  <si>
    <t>固定資産除却・廃棄支出</t>
    <rPh sb="0" eb="2">
      <t>コテイ</t>
    </rPh>
    <rPh sb="2" eb="4">
      <t>シサン</t>
    </rPh>
    <rPh sb="4" eb="6">
      <t>ジョキャク</t>
    </rPh>
    <rPh sb="7" eb="9">
      <t>ハイキ</t>
    </rPh>
    <rPh sb="9" eb="11">
      <t>シシュツ</t>
    </rPh>
    <phoneticPr fontId="3"/>
  </si>
  <si>
    <t>ファイナンス・リース債務の返済支出</t>
    <rPh sb="10" eb="12">
      <t>サイム</t>
    </rPh>
    <rPh sb="13" eb="15">
      <t>ヘンサイ</t>
    </rPh>
    <rPh sb="15" eb="17">
      <t>シシュツ</t>
    </rPh>
    <phoneticPr fontId="3"/>
  </si>
  <si>
    <t>その他の施設整備等による支出</t>
    <rPh sb="2" eb="3">
      <t>タ</t>
    </rPh>
    <rPh sb="4" eb="6">
      <t>シセツ</t>
    </rPh>
    <rPh sb="6" eb="8">
      <t>セイビ</t>
    </rPh>
    <rPh sb="8" eb="9">
      <t>トウ</t>
    </rPh>
    <rPh sb="12" eb="14">
      <t>シシュツ</t>
    </rPh>
    <phoneticPr fontId="3"/>
  </si>
  <si>
    <t>施設整備等支出計（５）</t>
    <rPh sb="0" eb="2">
      <t>シセツ</t>
    </rPh>
    <rPh sb="2" eb="4">
      <t>セイビ</t>
    </rPh>
    <rPh sb="4" eb="5">
      <t>トウ</t>
    </rPh>
    <rPh sb="5" eb="7">
      <t>シシュツ</t>
    </rPh>
    <rPh sb="7" eb="8">
      <t>ケイ</t>
    </rPh>
    <phoneticPr fontId="3"/>
  </si>
  <si>
    <t>施設整備等資金収支差額（６）＝（４）－（５）</t>
    <rPh sb="0" eb="2">
      <t>シセツ</t>
    </rPh>
    <rPh sb="2" eb="4">
      <t>セイビ</t>
    </rPh>
    <rPh sb="4" eb="5">
      <t>トウ</t>
    </rPh>
    <rPh sb="5" eb="7">
      <t>シキン</t>
    </rPh>
    <rPh sb="7" eb="9">
      <t>シュウシ</t>
    </rPh>
    <rPh sb="9" eb="11">
      <t>サガク</t>
    </rPh>
    <phoneticPr fontId="3"/>
  </si>
  <si>
    <t>その他の活動による収支</t>
    <rPh sb="2" eb="3">
      <t>タ</t>
    </rPh>
    <rPh sb="4" eb="6">
      <t>カツドウ</t>
    </rPh>
    <rPh sb="9" eb="11">
      <t>シュウシ</t>
    </rPh>
    <phoneticPr fontId="3"/>
  </si>
  <si>
    <t>長期運営資金借入金元金償還寄附金収入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ガンキン</t>
    </rPh>
    <rPh sb="11" eb="13">
      <t>ショウカン</t>
    </rPh>
    <rPh sb="13" eb="16">
      <t>キフキン</t>
    </rPh>
    <rPh sb="16" eb="18">
      <t>シュウニュウ</t>
    </rPh>
    <phoneticPr fontId="3"/>
  </si>
  <si>
    <t>長期運営資金借入金収入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シュウニュウ</t>
    </rPh>
    <phoneticPr fontId="3"/>
  </si>
  <si>
    <t>積立資産取崩収入</t>
    <rPh sb="0" eb="2">
      <t>ツミタテ</t>
    </rPh>
    <rPh sb="2" eb="4">
      <t>シサン</t>
    </rPh>
    <rPh sb="4" eb="6">
      <t>トリクズ</t>
    </rPh>
    <rPh sb="6" eb="8">
      <t>シュウニュウ</t>
    </rPh>
    <phoneticPr fontId="3"/>
  </si>
  <si>
    <t>拠点区分間長期借入金収入</t>
    <rPh sb="0" eb="2">
      <t>キョテン</t>
    </rPh>
    <rPh sb="2" eb="4">
      <t>クブン</t>
    </rPh>
    <rPh sb="4" eb="5">
      <t>カン</t>
    </rPh>
    <rPh sb="5" eb="7">
      <t>チョウキ</t>
    </rPh>
    <rPh sb="7" eb="9">
      <t>カリイレ</t>
    </rPh>
    <rPh sb="9" eb="10">
      <t>キン</t>
    </rPh>
    <rPh sb="10" eb="12">
      <t>シュウニュウ</t>
    </rPh>
    <phoneticPr fontId="3"/>
  </si>
  <si>
    <t>拠点区分間長期貸付金回収収入</t>
    <rPh sb="0" eb="2">
      <t>キョテン</t>
    </rPh>
    <rPh sb="2" eb="4">
      <t>クブン</t>
    </rPh>
    <rPh sb="4" eb="5">
      <t>カン</t>
    </rPh>
    <rPh sb="5" eb="7">
      <t>チョウキ</t>
    </rPh>
    <rPh sb="7" eb="9">
      <t>カシツケ</t>
    </rPh>
    <rPh sb="9" eb="10">
      <t>キン</t>
    </rPh>
    <rPh sb="10" eb="12">
      <t>カイシュウ</t>
    </rPh>
    <rPh sb="12" eb="14">
      <t>シュウニュウ</t>
    </rPh>
    <phoneticPr fontId="3"/>
  </si>
  <si>
    <t>拠点区分間繰入金収入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シュウニュウ</t>
    </rPh>
    <phoneticPr fontId="3"/>
  </si>
  <si>
    <t>サービス区分間繰入金収入</t>
    <rPh sb="4" eb="12">
      <t>クブンカンクリイレキンシュウニュウ</t>
    </rPh>
    <phoneticPr fontId="3"/>
  </si>
  <si>
    <t>その他の活動による収入</t>
    <rPh sb="2" eb="3">
      <t>タ</t>
    </rPh>
    <rPh sb="4" eb="6">
      <t>カツドウ</t>
    </rPh>
    <rPh sb="9" eb="11">
      <t>シュウニュウ</t>
    </rPh>
    <phoneticPr fontId="3"/>
  </si>
  <si>
    <t>その他の活動収入計（７）</t>
    <rPh sb="2" eb="3">
      <t>タ</t>
    </rPh>
    <rPh sb="4" eb="6">
      <t>カツドウ</t>
    </rPh>
    <rPh sb="6" eb="8">
      <t>シュウニュウ</t>
    </rPh>
    <rPh sb="8" eb="9">
      <t>ケイ</t>
    </rPh>
    <phoneticPr fontId="3"/>
  </si>
  <si>
    <t>長期運営資金借入金元金償還支出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ガンキン</t>
    </rPh>
    <rPh sb="11" eb="13">
      <t>ショウカン</t>
    </rPh>
    <rPh sb="13" eb="15">
      <t>シシュツ</t>
    </rPh>
    <phoneticPr fontId="3"/>
  </si>
  <si>
    <t>積立資産支出</t>
    <rPh sb="0" eb="2">
      <t>ツミタテ</t>
    </rPh>
    <rPh sb="2" eb="4">
      <t>シサン</t>
    </rPh>
    <rPh sb="4" eb="6">
      <t>シシュツ</t>
    </rPh>
    <phoneticPr fontId="3"/>
  </si>
  <si>
    <t>財政調整積立金・退職功労積立金</t>
    <rPh sb="0" eb="2">
      <t>ザイセイ</t>
    </rPh>
    <rPh sb="2" eb="4">
      <t>チョウセイ</t>
    </rPh>
    <rPh sb="4" eb="6">
      <t>ツミタテ</t>
    </rPh>
    <rPh sb="6" eb="7">
      <t>キン</t>
    </rPh>
    <rPh sb="8" eb="10">
      <t>タイショク</t>
    </rPh>
    <rPh sb="10" eb="12">
      <t>コウロウ</t>
    </rPh>
    <rPh sb="12" eb="14">
      <t>ツミタテ</t>
    </rPh>
    <rPh sb="14" eb="15">
      <t>キン</t>
    </rPh>
    <phoneticPr fontId="3"/>
  </si>
  <si>
    <t>拠点区分間長期貸付金支出</t>
    <rPh sb="0" eb="2">
      <t>キョテン</t>
    </rPh>
    <rPh sb="2" eb="4">
      <t>クブン</t>
    </rPh>
    <rPh sb="4" eb="5">
      <t>カン</t>
    </rPh>
    <rPh sb="5" eb="7">
      <t>チョウキ</t>
    </rPh>
    <rPh sb="7" eb="9">
      <t>カシツケ</t>
    </rPh>
    <rPh sb="9" eb="10">
      <t>キン</t>
    </rPh>
    <rPh sb="10" eb="12">
      <t>シシュツ</t>
    </rPh>
    <phoneticPr fontId="3"/>
  </si>
  <si>
    <t>拠点区分間長期貸付金返済支出</t>
    <rPh sb="0" eb="2">
      <t>キョテン</t>
    </rPh>
    <rPh sb="2" eb="4">
      <t>クブン</t>
    </rPh>
    <rPh sb="4" eb="5">
      <t>カン</t>
    </rPh>
    <rPh sb="5" eb="7">
      <t>チョウキ</t>
    </rPh>
    <rPh sb="7" eb="9">
      <t>カシツケ</t>
    </rPh>
    <rPh sb="9" eb="10">
      <t>キン</t>
    </rPh>
    <rPh sb="10" eb="12">
      <t>ヘンサイ</t>
    </rPh>
    <rPh sb="12" eb="14">
      <t>シシュツ</t>
    </rPh>
    <phoneticPr fontId="3"/>
  </si>
  <si>
    <t>拠点区分間繰入金支出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シシュツ</t>
    </rPh>
    <phoneticPr fontId="3"/>
  </si>
  <si>
    <t>サービス区分間繰入金支出</t>
    <rPh sb="4" eb="6">
      <t>クブン</t>
    </rPh>
    <rPh sb="6" eb="7">
      <t>カン</t>
    </rPh>
    <rPh sb="7" eb="9">
      <t>クリイレ</t>
    </rPh>
    <rPh sb="9" eb="10">
      <t>キン</t>
    </rPh>
    <rPh sb="10" eb="12">
      <t>シシュツ</t>
    </rPh>
    <phoneticPr fontId="3"/>
  </si>
  <si>
    <t>その他の活動による支出</t>
    <rPh sb="2" eb="3">
      <t>タ</t>
    </rPh>
    <rPh sb="4" eb="6">
      <t>カツドウ</t>
    </rPh>
    <rPh sb="9" eb="11">
      <t>シシュツ</t>
    </rPh>
    <phoneticPr fontId="3"/>
  </si>
  <si>
    <t>その他の活動支出計（８）</t>
    <rPh sb="2" eb="3">
      <t>タ</t>
    </rPh>
    <rPh sb="4" eb="6">
      <t>カツドウ</t>
    </rPh>
    <rPh sb="6" eb="8">
      <t>シシュツ</t>
    </rPh>
    <rPh sb="8" eb="9">
      <t>ケイ</t>
    </rPh>
    <phoneticPr fontId="3"/>
  </si>
  <si>
    <t>その他の活動資金収支差額（９）＝（７）－（８）</t>
    <rPh sb="2" eb="3">
      <t>タ</t>
    </rPh>
    <rPh sb="4" eb="6">
      <t>カツドウ</t>
    </rPh>
    <rPh sb="6" eb="8">
      <t>シキン</t>
    </rPh>
    <rPh sb="8" eb="10">
      <t>シュウシ</t>
    </rPh>
    <rPh sb="10" eb="12">
      <t>サガク</t>
    </rPh>
    <phoneticPr fontId="3"/>
  </si>
  <si>
    <t>予備費支出（１０）</t>
    <rPh sb="0" eb="3">
      <t>ヨビヒ</t>
    </rPh>
    <rPh sb="3" eb="5">
      <t>シシュツ</t>
    </rPh>
    <phoneticPr fontId="3"/>
  </si>
  <si>
    <r>
      <t>当期資金収支差額合計</t>
    </r>
    <r>
      <rPr>
        <sz val="8"/>
        <color theme="1"/>
        <rFont val="ＭＳ Ｐ明朝"/>
        <family val="1"/>
        <charset val="128"/>
      </rPr>
      <t>（１１）＝（３）＋（６）＋（９）－（１０）</t>
    </r>
    <rPh sb="0" eb="2">
      <t>トウキ</t>
    </rPh>
    <rPh sb="2" eb="4">
      <t>シキン</t>
    </rPh>
    <rPh sb="4" eb="6">
      <t>シュウシ</t>
    </rPh>
    <rPh sb="6" eb="8">
      <t>サガク</t>
    </rPh>
    <rPh sb="8" eb="10">
      <t>ゴウケイ</t>
    </rPh>
    <phoneticPr fontId="3"/>
  </si>
  <si>
    <t>前期末支払資金残高（１２）</t>
    <rPh sb="0" eb="3">
      <t>ゼンキマツ</t>
    </rPh>
    <rPh sb="3" eb="5">
      <t>シハライ</t>
    </rPh>
    <rPh sb="5" eb="7">
      <t>シキン</t>
    </rPh>
    <rPh sb="7" eb="9">
      <t>ザンダカ</t>
    </rPh>
    <phoneticPr fontId="3"/>
  </si>
  <si>
    <t>当期末支払資金残高（１１）＋（１２）</t>
    <rPh sb="0" eb="2">
      <t>トウキ</t>
    </rPh>
    <rPh sb="2" eb="3">
      <t>マツ</t>
    </rPh>
    <rPh sb="3" eb="5">
      <t>シハライ</t>
    </rPh>
    <rPh sb="5" eb="7">
      <t>シキン</t>
    </rPh>
    <rPh sb="7" eb="9">
      <t>ザンダカ</t>
    </rPh>
    <phoneticPr fontId="3"/>
  </si>
  <si>
    <t>※科目に不足を生じた場合は流用を認める。</t>
    <rPh sb="1" eb="3">
      <t>カモク</t>
    </rPh>
    <rPh sb="4" eb="6">
      <t>フソク</t>
    </rPh>
    <rPh sb="7" eb="8">
      <t>ショウ</t>
    </rPh>
    <rPh sb="10" eb="12">
      <t>バアイ</t>
    </rPh>
    <rPh sb="13" eb="15">
      <t>リュウヨウ</t>
    </rPh>
    <rPh sb="16" eb="17">
      <t>ミト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</si>
</sst>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176" fontId="4" fillId="0" borderId="0" xfId="1" applyNumberFormat="1" applyFont="1">
      <alignment vertical="center"/>
    </xf>
    <xf numFmtId="38" fontId="5" fillId="0" borderId="0" xfId="1" applyFont="1" applyAlignment="1">
      <alignment horizontal="right" vertical="center" shrinkToFi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176" fontId="4" fillId="0" borderId="4" xfId="1" applyNumberFormat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38" fontId="7" fillId="2" borderId="6" xfId="1" applyFont="1" applyFill="1" applyBorder="1">
      <alignment vertical="center"/>
    </xf>
    <xf numFmtId="176" fontId="7" fillId="2" borderId="9" xfId="1" applyNumberFormat="1" applyFont="1" applyFill="1" applyBorder="1">
      <alignment vertical="center"/>
    </xf>
    <xf numFmtId="38" fontId="5" fillId="2" borderId="10" xfId="1" applyFont="1" applyFill="1" applyBorder="1" applyAlignment="1">
      <alignment vertical="center" shrinkToFit="1"/>
    </xf>
    <xf numFmtId="0" fontId="4" fillId="2" borderId="0" xfId="0" applyFont="1" applyFill="1">
      <alignment vertical="center"/>
    </xf>
    <xf numFmtId="0" fontId="4" fillId="0" borderId="11" xfId="0" applyFont="1" applyBorder="1" applyAlignment="1">
      <alignment horizontal="center" vertical="center" textRotation="255"/>
    </xf>
    <xf numFmtId="0" fontId="4" fillId="2" borderId="11" xfId="0" applyFont="1" applyFill="1" applyBorder="1">
      <alignment vertical="center"/>
    </xf>
    <xf numFmtId="0" fontId="4" fillId="2" borderId="12" xfId="0" applyFont="1" applyFill="1" applyBorder="1">
      <alignment vertical="center"/>
    </xf>
    <xf numFmtId="38" fontId="7" fillId="2" borderId="11" xfId="1" applyFont="1" applyFill="1" applyBorder="1">
      <alignment vertical="center"/>
    </xf>
    <xf numFmtId="176" fontId="7" fillId="2" borderId="13" xfId="1" applyNumberFormat="1" applyFont="1" applyFill="1" applyBorder="1">
      <alignment vertical="center"/>
    </xf>
    <xf numFmtId="38" fontId="5" fillId="2" borderId="12" xfId="1" applyFont="1" applyFill="1" applyBorder="1" applyAlignment="1">
      <alignment vertical="center" shrinkToFit="1"/>
    </xf>
    <xf numFmtId="38" fontId="4" fillId="2" borderId="11" xfId="1" applyFont="1" applyFill="1" applyBorder="1">
      <alignment vertical="center"/>
    </xf>
    <xf numFmtId="176" fontId="4" fillId="2" borderId="13" xfId="1" applyNumberFormat="1" applyFont="1" applyFill="1" applyBorder="1">
      <alignment vertical="center"/>
    </xf>
    <xf numFmtId="0" fontId="4" fillId="0" borderId="11" xfId="0" applyFont="1" applyBorder="1">
      <alignment vertical="center"/>
    </xf>
    <xf numFmtId="38" fontId="4" fillId="0" borderId="11" xfId="1" applyFont="1" applyBorder="1">
      <alignment vertical="center"/>
    </xf>
    <xf numFmtId="176" fontId="4" fillId="0" borderId="13" xfId="1" applyNumberFormat="1" applyFont="1" applyBorder="1">
      <alignment vertical="center"/>
    </xf>
    <xf numFmtId="38" fontId="5" fillId="0" borderId="12" xfId="1" applyFont="1" applyBorder="1" applyAlignment="1">
      <alignment vertical="center" shrinkToFit="1"/>
    </xf>
    <xf numFmtId="0" fontId="4" fillId="0" borderId="12" xfId="0" applyFont="1" applyBorder="1">
      <alignment vertical="center"/>
    </xf>
    <xf numFmtId="176" fontId="7" fillId="2" borderId="14" xfId="1" applyNumberFormat="1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38" fontId="7" fillId="2" borderId="15" xfId="1" applyFont="1" applyFill="1" applyBorder="1">
      <alignment vertical="center"/>
    </xf>
    <xf numFmtId="176" fontId="7" fillId="2" borderId="18" xfId="1" applyNumberFormat="1" applyFont="1" applyFill="1" applyBorder="1">
      <alignment vertical="center"/>
    </xf>
    <xf numFmtId="0" fontId="4" fillId="2" borderId="12" xfId="0" applyFont="1" applyFill="1" applyBorder="1" applyAlignment="1">
      <alignment vertical="center" shrinkToFit="1"/>
    </xf>
    <xf numFmtId="38" fontId="4" fillId="0" borderId="19" xfId="1" applyFont="1" applyBorder="1">
      <alignment vertical="center"/>
    </xf>
    <xf numFmtId="176" fontId="4" fillId="0" borderId="20" xfId="1" applyNumberFormat="1" applyFont="1" applyBorder="1">
      <alignment vertical="center"/>
    </xf>
    <xf numFmtId="38" fontId="5" fillId="0" borderId="21" xfId="1" applyFont="1" applyBorder="1" applyAlignment="1">
      <alignment vertical="center" shrinkToFit="1"/>
    </xf>
    <xf numFmtId="0" fontId="4" fillId="0" borderId="3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5" xfId="0" applyFont="1" applyBorder="1">
      <alignment vertical="center"/>
    </xf>
    <xf numFmtId="176" fontId="4" fillId="0" borderId="3" xfId="1" applyNumberFormat="1" applyFont="1" applyBorder="1">
      <alignment vertical="center"/>
    </xf>
    <xf numFmtId="38" fontId="5" fillId="0" borderId="4" xfId="1" applyFont="1" applyBorder="1" applyAlignment="1">
      <alignment vertical="center" shrinkToFit="1"/>
    </xf>
    <xf numFmtId="38" fontId="4" fillId="0" borderId="0" xfId="1" applyFont="1">
      <alignment vertical="center"/>
    </xf>
    <xf numFmtId="176" fontId="4" fillId="0" borderId="0" xfId="0" applyNumberFormat="1" applyFont="1">
      <alignment vertical="center"/>
    </xf>
    <xf numFmtId="38" fontId="5" fillId="2" borderId="13" xfId="1" applyFont="1" applyFill="1" applyBorder="1" applyAlignment="1">
      <alignment vertical="center" shrinkToFit="1"/>
    </xf>
    <xf numFmtId="176" fontId="4" fillId="0" borderId="11" xfId="1" applyNumberFormat="1" applyFont="1" applyBorder="1">
      <alignment vertical="center"/>
    </xf>
    <xf numFmtId="38" fontId="5" fillId="0" borderId="13" xfId="1" applyFont="1" applyBorder="1" applyAlignment="1">
      <alignment vertical="center" shrinkToFit="1"/>
    </xf>
    <xf numFmtId="10" fontId="4" fillId="0" borderId="0" xfId="2" applyNumberFormat="1" applyFont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38" fontId="4" fillId="0" borderId="23" xfId="1" applyFont="1" applyBorder="1">
      <alignment vertical="center"/>
    </xf>
    <xf numFmtId="176" fontId="4" fillId="0" borderId="14" xfId="1" applyNumberFormat="1" applyFont="1" applyBorder="1">
      <alignment vertical="center"/>
    </xf>
    <xf numFmtId="0" fontId="4" fillId="0" borderId="26" xfId="0" applyFont="1" applyBorder="1" applyAlignment="1">
      <alignment horizontal="center" vertical="center" textRotation="255"/>
    </xf>
    <xf numFmtId="0" fontId="4" fillId="0" borderId="4" xfId="0" applyFont="1" applyBorder="1">
      <alignment vertical="center"/>
    </xf>
    <xf numFmtId="176" fontId="4" fillId="0" borderId="4" xfId="1" applyNumberFormat="1" applyFont="1" applyBorder="1">
      <alignment vertical="center"/>
    </xf>
    <xf numFmtId="0" fontId="4" fillId="0" borderId="19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textRotation="255"/>
    </xf>
    <xf numFmtId="0" fontId="4" fillId="2" borderId="1" xfId="0" applyFont="1" applyFill="1" applyBorder="1">
      <alignment vertical="center"/>
    </xf>
    <xf numFmtId="38" fontId="4" fillId="2" borderId="26" xfId="1" applyFont="1" applyFill="1" applyBorder="1">
      <alignment vertical="center"/>
    </xf>
    <xf numFmtId="38" fontId="5" fillId="2" borderId="26" xfId="1" applyFont="1" applyFill="1" applyBorder="1" applyAlignment="1">
      <alignment vertical="center" shrinkToFit="1"/>
    </xf>
    <xf numFmtId="38" fontId="4" fillId="0" borderId="13" xfId="1" applyFont="1" applyBorder="1">
      <alignment vertical="center"/>
    </xf>
    <xf numFmtId="38" fontId="4" fillId="0" borderId="14" xfId="1" applyFont="1" applyBorder="1">
      <alignment vertical="center"/>
    </xf>
    <xf numFmtId="38" fontId="4" fillId="2" borderId="13" xfId="1" applyFont="1" applyFill="1" applyBorder="1">
      <alignment vertical="center"/>
    </xf>
    <xf numFmtId="38" fontId="4" fillId="2" borderId="18" xfId="1" applyFont="1" applyFill="1" applyBorder="1">
      <alignment vertical="center"/>
    </xf>
    <xf numFmtId="38" fontId="4" fillId="2" borderId="15" xfId="1" applyFont="1" applyFill="1" applyBorder="1">
      <alignment vertical="center"/>
    </xf>
    <xf numFmtId="176" fontId="4" fillId="2" borderId="18" xfId="1" applyNumberFormat="1" applyFont="1" applyFill="1" applyBorder="1">
      <alignment vertical="center"/>
    </xf>
    <xf numFmtId="0" fontId="4" fillId="2" borderId="19" xfId="0" applyFont="1" applyFill="1" applyBorder="1">
      <alignment vertical="center"/>
    </xf>
    <xf numFmtId="38" fontId="4" fillId="2" borderId="20" xfId="1" applyFont="1" applyFill="1" applyBorder="1">
      <alignment vertical="center"/>
    </xf>
    <xf numFmtId="38" fontId="4" fillId="2" borderId="9" xfId="1" applyFont="1" applyFill="1" applyBorder="1">
      <alignment vertical="center"/>
    </xf>
    <xf numFmtId="38" fontId="4" fillId="2" borderId="6" xfId="1" applyFont="1" applyFill="1" applyBorder="1">
      <alignment vertical="center"/>
    </xf>
    <xf numFmtId="176" fontId="4" fillId="2" borderId="9" xfId="1" applyNumberFormat="1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2" borderId="21" xfId="0" applyFont="1" applyFill="1" applyBorder="1">
      <alignment vertical="center"/>
    </xf>
    <xf numFmtId="0" fontId="4" fillId="0" borderId="1" xfId="0" applyFont="1" applyBorder="1">
      <alignment vertical="center"/>
    </xf>
    <xf numFmtId="38" fontId="8" fillId="0" borderId="13" xfId="1" applyFont="1" applyBorder="1" applyAlignment="1">
      <alignment vertical="center" shrinkToFit="1"/>
    </xf>
    <xf numFmtId="0" fontId="4" fillId="0" borderId="20" xfId="0" applyFont="1" applyBorder="1">
      <alignment vertical="center"/>
    </xf>
    <xf numFmtId="38" fontId="5" fillId="2" borderId="20" xfId="1" applyFont="1" applyFill="1" applyBorder="1" applyAlignment="1">
      <alignment vertical="center" shrinkToFit="1"/>
    </xf>
    <xf numFmtId="0" fontId="4" fillId="0" borderId="3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38" fontId="5" fillId="0" borderId="20" xfId="1" applyFont="1" applyBorder="1" applyAlignment="1">
      <alignment vertical="center" shrinkToFit="1"/>
    </xf>
    <xf numFmtId="176" fontId="4" fillId="0" borderId="0" xfId="1" applyNumberFormat="1" applyFont="1" applyBorder="1">
      <alignment vertical="center"/>
    </xf>
    <xf numFmtId="38" fontId="5" fillId="0" borderId="0" xfId="1" applyFont="1" applyBorder="1" applyAlignment="1">
      <alignment vertical="center" shrinkToFit="1"/>
    </xf>
    <xf numFmtId="38" fontId="5" fillId="0" borderId="0" xfId="1" applyFont="1" applyAlignment="1">
      <alignment vertical="center" shrinkToFit="1"/>
    </xf>
    <xf numFmtId="0" fontId="5" fillId="0" borderId="0" xfId="0" applyFo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16.160\share\&#26412;&#37096;PC%20SSD&#20869;&#25937;&#20986;data\&#12487;&#12473;&#12463;&#12488;&#12483;&#12503;\&#20104;&#31639;&#31649;&#29702;\R7\R7&#27861;&#20154;&#25312;&#28857;&#12469;&#12540;&#12499;&#12473;&#21306;&#20998;&#21454;&#25903;&#24403;&#21021;&#20104;&#31639;&#26360;.xlsx" TargetMode="External"/><Relationship Id="rId1" Type="http://schemas.openxmlformats.org/officeDocument/2006/relationships/externalLinkPath" Target="R7&#27861;&#20154;&#25312;&#28857;&#12469;&#12540;&#12499;&#12473;&#21306;&#20998;&#21454;&#25903;&#24403;&#21021;&#20104;&#3163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当初予算法人"/>
      <sheetName val="当初予算内訳表"/>
      <sheetName val="うぐいす当初予算"/>
      <sheetName val="みどり当初予算"/>
      <sheetName val="さくらんぼ当初予算"/>
      <sheetName val="法人"/>
      <sheetName val="内訳表"/>
      <sheetName val="うぐいす拠点"/>
      <sheetName val="本部"/>
      <sheetName val="地活"/>
      <sheetName val="相談"/>
      <sheetName val="ハイツ"/>
      <sheetName val="みどり拠点"/>
      <sheetName val="みどり"/>
      <sheetName val="さくらんぼ拠点"/>
      <sheetName val="さくらん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F6">
            <v>0</v>
          </cell>
          <cell r="G6">
            <v>0</v>
          </cell>
          <cell r="H6">
            <v>0</v>
          </cell>
        </row>
        <row r="7">
          <cell r="F7">
            <v>58780000</v>
          </cell>
          <cell r="G7">
            <v>59502000</v>
          </cell>
          <cell r="H7">
            <v>-722000</v>
          </cell>
        </row>
        <row r="8">
          <cell r="F8">
            <v>21240000</v>
          </cell>
          <cell r="G8">
            <v>20562000</v>
          </cell>
          <cell r="H8">
            <v>678000</v>
          </cell>
        </row>
        <row r="9">
          <cell r="F9">
            <v>400000</v>
          </cell>
          <cell r="G9">
            <v>322000</v>
          </cell>
          <cell r="H9">
            <v>78000</v>
          </cell>
        </row>
        <row r="10">
          <cell r="F10">
            <v>10500000</v>
          </cell>
          <cell r="G10">
            <v>9900000</v>
          </cell>
          <cell r="H10">
            <v>600000</v>
          </cell>
        </row>
        <row r="11">
          <cell r="F11">
            <v>40000</v>
          </cell>
          <cell r="G11">
            <v>40000</v>
          </cell>
          <cell r="H11">
            <v>0</v>
          </cell>
        </row>
        <row r="12">
          <cell r="F12">
            <v>10300000</v>
          </cell>
          <cell r="G12">
            <v>10300000</v>
          </cell>
          <cell r="H12">
            <v>0</v>
          </cell>
        </row>
        <row r="13">
          <cell r="F13">
            <v>2500000</v>
          </cell>
          <cell r="G13">
            <v>2500000</v>
          </cell>
          <cell r="H13">
            <v>0</v>
          </cell>
        </row>
        <row r="14">
          <cell r="F14">
            <v>2500000</v>
          </cell>
          <cell r="G14">
            <v>2500000</v>
          </cell>
          <cell r="H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</row>
        <row r="16">
          <cell r="F16">
            <v>1170000</v>
          </cell>
          <cell r="G16">
            <v>1170000</v>
          </cell>
          <cell r="H16">
            <v>0</v>
          </cell>
        </row>
        <row r="17">
          <cell r="F17">
            <v>1170000</v>
          </cell>
          <cell r="G17">
            <v>1170000</v>
          </cell>
          <cell r="H17">
            <v>0</v>
          </cell>
        </row>
        <row r="18">
          <cell r="F18">
            <v>3575000</v>
          </cell>
          <cell r="G18">
            <v>3575000</v>
          </cell>
          <cell r="H18">
            <v>0</v>
          </cell>
        </row>
        <row r="19">
          <cell r="F19">
            <v>30295000</v>
          </cell>
          <cell r="G19">
            <v>31695000</v>
          </cell>
          <cell r="H19">
            <v>-1400000</v>
          </cell>
        </row>
        <row r="20">
          <cell r="F20">
            <v>0</v>
          </cell>
          <cell r="G20">
            <v>39000</v>
          </cell>
          <cell r="H20">
            <v>-39000</v>
          </cell>
        </row>
        <row r="21">
          <cell r="F21">
            <v>0</v>
          </cell>
          <cell r="G21">
            <v>0</v>
          </cell>
          <cell r="H21">
            <v>0</v>
          </cell>
        </row>
        <row r="22">
          <cell r="F22">
            <v>30212000</v>
          </cell>
          <cell r="G22">
            <v>31571000</v>
          </cell>
          <cell r="H22">
            <v>-1359000</v>
          </cell>
        </row>
        <row r="23">
          <cell r="F23">
            <v>40000</v>
          </cell>
          <cell r="G23">
            <v>40000</v>
          </cell>
          <cell r="H23">
            <v>0</v>
          </cell>
        </row>
        <row r="24">
          <cell r="F24">
            <v>43000</v>
          </cell>
          <cell r="G24">
            <v>45000</v>
          </cell>
          <cell r="H24">
            <v>-2000</v>
          </cell>
        </row>
        <row r="25">
          <cell r="F25">
            <v>0</v>
          </cell>
          <cell r="G25">
            <v>0</v>
          </cell>
          <cell r="H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</row>
        <row r="27">
          <cell r="F27">
            <v>0</v>
          </cell>
          <cell r="G27">
            <v>5300000</v>
          </cell>
          <cell r="H27">
            <v>-5300000</v>
          </cell>
        </row>
        <row r="28">
          <cell r="F28">
            <v>22000</v>
          </cell>
          <cell r="G28">
            <v>18000</v>
          </cell>
          <cell r="H28">
            <v>4000</v>
          </cell>
        </row>
        <row r="29">
          <cell r="F29">
            <v>458000</v>
          </cell>
          <cell r="G29">
            <v>479000</v>
          </cell>
          <cell r="H29">
            <v>-21000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458000</v>
          </cell>
          <cell r="G32">
            <v>479000</v>
          </cell>
          <cell r="H32">
            <v>-21000</v>
          </cell>
        </row>
        <row r="33">
          <cell r="F33">
            <v>98000</v>
          </cell>
          <cell r="G33">
            <v>99000</v>
          </cell>
          <cell r="H33">
            <v>-1000</v>
          </cell>
        </row>
        <row r="34">
          <cell r="F34">
            <v>360000</v>
          </cell>
          <cell r="G34">
            <v>380000</v>
          </cell>
          <cell r="H34">
            <v>-20000</v>
          </cell>
        </row>
        <row r="35">
          <cell r="F35">
            <v>59260000</v>
          </cell>
          <cell r="G35">
            <v>65299000</v>
          </cell>
          <cell r="H35">
            <v>-6039000</v>
          </cell>
        </row>
        <row r="36">
          <cell r="F36">
            <v>47196000</v>
          </cell>
          <cell r="G36">
            <v>46475000</v>
          </cell>
          <cell r="H36">
            <v>721000</v>
          </cell>
        </row>
        <row r="37">
          <cell r="F37">
            <v>300000</v>
          </cell>
          <cell r="G37">
            <v>300000</v>
          </cell>
          <cell r="H37">
            <v>0</v>
          </cell>
        </row>
        <row r="38">
          <cell r="F38">
            <v>19071000</v>
          </cell>
          <cell r="G38">
            <v>19120000</v>
          </cell>
          <cell r="H38">
            <v>-49000</v>
          </cell>
        </row>
        <row r="39">
          <cell r="F39">
            <v>5035000</v>
          </cell>
          <cell r="G39">
            <v>5570000</v>
          </cell>
          <cell r="H39">
            <v>-535000</v>
          </cell>
        </row>
        <row r="40">
          <cell r="F40">
            <v>17090000</v>
          </cell>
          <cell r="G40">
            <v>15900000</v>
          </cell>
          <cell r="H40">
            <v>1190000</v>
          </cell>
        </row>
        <row r="41">
          <cell r="F41">
            <v>900000</v>
          </cell>
          <cell r="G41">
            <v>835000</v>
          </cell>
          <cell r="H41">
            <v>65000</v>
          </cell>
        </row>
        <row r="42">
          <cell r="F42">
            <v>4800000</v>
          </cell>
          <cell r="G42">
            <v>4750000</v>
          </cell>
          <cell r="H42">
            <v>50000</v>
          </cell>
        </row>
        <row r="43">
          <cell r="F43">
            <v>3335000</v>
          </cell>
          <cell r="G43">
            <v>3301000</v>
          </cell>
          <cell r="H43">
            <v>34000</v>
          </cell>
        </row>
        <row r="44">
          <cell r="F44">
            <v>14000</v>
          </cell>
          <cell r="G44">
            <v>14000</v>
          </cell>
          <cell r="H44">
            <v>0</v>
          </cell>
        </row>
        <row r="45">
          <cell r="F45">
            <v>17000</v>
          </cell>
          <cell r="G45">
            <v>17000</v>
          </cell>
          <cell r="H45">
            <v>0</v>
          </cell>
        </row>
        <row r="46">
          <cell r="F46">
            <v>120000</v>
          </cell>
          <cell r="G46">
            <v>120000</v>
          </cell>
          <cell r="H46">
            <v>0</v>
          </cell>
        </row>
        <row r="47">
          <cell r="F47">
            <v>163000</v>
          </cell>
          <cell r="G47">
            <v>148000</v>
          </cell>
          <cell r="H47">
            <v>15000</v>
          </cell>
        </row>
        <row r="48">
          <cell r="F48">
            <v>1610000</v>
          </cell>
          <cell r="G48">
            <v>1580000</v>
          </cell>
          <cell r="H48">
            <v>30000</v>
          </cell>
        </row>
        <row r="49">
          <cell r="F49">
            <v>390000</v>
          </cell>
          <cell r="G49">
            <v>380000</v>
          </cell>
          <cell r="H49">
            <v>10000</v>
          </cell>
        </row>
        <row r="50">
          <cell r="F50">
            <v>45000</v>
          </cell>
          <cell r="G50">
            <v>55000</v>
          </cell>
          <cell r="H50">
            <v>-10000</v>
          </cell>
        </row>
        <row r="51">
          <cell r="F51">
            <v>320000</v>
          </cell>
          <cell r="G51">
            <v>320000</v>
          </cell>
          <cell r="H51">
            <v>0</v>
          </cell>
        </row>
        <row r="52">
          <cell r="F52">
            <v>610000</v>
          </cell>
          <cell r="G52">
            <v>604000</v>
          </cell>
          <cell r="H52">
            <v>6000</v>
          </cell>
        </row>
        <row r="53">
          <cell r="F53">
            <v>46000</v>
          </cell>
          <cell r="G53">
            <v>63000</v>
          </cell>
          <cell r="H53">
            <v>-17000</v>
          </cell>
        </row>
        <row r="54">
          <cell r="F54">
            <v>9497000</v>
          </cell>
          <cell r="G54">
            <v>10669000</v>
          </cell>
          <cell r="H54">
            <v>-1172000</v>
          </cell>
        </row>
        <row r="55">
          <cell r="F55">
            <v>460000</v>
          </cell>
          <cell r="G55">
            <v>460000</v>
          </cell>
          <cell r="H55">
            <v>0</v>
          </cell>
        </row>
        <row r="56">
          <cell r="F56">
            <v>270000</v>
          </cell>
          <cell r="G56">
            <v>280000</v>
          </cell>
          <cell r="H56">
            <v>-10000</v>
          </cell>
        </row>
        <row r="57">
          <cell r="F57">
            <v>200000</v>
          </cell>
          <cell r="G57">
            <v>215000</v>
          </cell>
          <cell r="H57">
            <v>-15000</v>
          </cell>
        </row>
        <row r="58">
          <cell r="F58">
            <v>505000</v>
          </cell>
          <cell r="G58">
            <v>485000</v>
          </cell>
          <cell r="H58">
            <v>20000</v>
          </cell>
        </row>
        <row r="59">
          <cell r="F59">
            <v>0</v>
          </cell>
          <cell r="G59">
            <v>0</v>
          </cell>
          <cell r="H59">
            <v>0</v>
          </cell>
        </row>
        <row r="60">
          <cell r="F60">
            <v>520000</v>
          </cell>
          <cell r="G60">
            <v>490000</v>
          </cell>
          <cell r="H60">
            <v>30000</v>
          </cell>
        </row>
        <row r="61">
          <cell r="F61">
            <v>0</v>
          </cell>
          <cell r="G61">
            <v>0</v>
          </cell>
          <cell r="H61">
            <v>0</v>
          </cell>
        </row>
        <row r="62">
          <cell r="F62">
            <v>390000</v>
          </cell>
          <cell r="G62">
            <v>390000</v>
          </cell>
          <cell r="H62">
            <v>0</v>
          </cell>
        </row>
        <row r="63">
          <cell r="F63">
            <v>928000</v>
          </cell>
          <cell r="G63">
            <v>885000</v>
          </cell>
          <cell r="H63">
            <v>43000</v>
          </cell>
        </row>
        <row r="64">
          <cell r="F64">
            <v>41000</v>
          </cell>
          <cell r="G64">
            <v>41000</v>
          </cell>
          <cell r="H64">
            <v>0</v>
          </cell>
        </row>
        <row r="65">
          <cell r="F65">
            <v>5000</v>
          </cell>
          <cell r="G65">
            <v>5000</v>
          </cell>
          <cell r="H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</row>
        <row r="67">
          <cell r="F67">
            <v>55000</v>
          </cell>
          <cell r="G67">
            <v>45000</v>
          </cell>
          <cell r="H67">
            <v>10000</v>
          </cell>
        </row>
        <row r="68">
          <cell r="F68">
            <v>340000</v>
          </cell>
          <cell r="G68">
            <v>339000</v>
          </cell>
          <cell r="H68">
            <v>1000</v>
          </cell>
        </row>
        <row r="69">
          <cell r="F69">
            <v>2416000</v>
          </cell>
          <cell r="G69">
            <v>2416000</v>
          </cell>
          <cell r="H69">
            <v>0</v>
          </cell>
        </row>
        <row r="70">
          <cell r="F70">
            <v>2350000</v>
          </cell>
          <cell r="G70">
            <v>2230000</v>
          </cell>
          <cell r="H70">
            <v>120000</v>
          </cell>
        </row>
        <row r="71">
          <cell r="F71">
            <v>825000</v>
          </cell>
          <cell r="G71">
            <v>2182000</v>
          </cell>
          <cell r="H71">
            <v>-1357000</v>
          </cell>
        </row>
        <row r="72">
          <cell r="F72">
            <v>110000</v>
          </cell>
          <cell r="G72">
            <v>110000</v>
          </cell>
          <cell r="H72">
            <v>0</v>
          </cell>
        </row>
        <row r="73">
          <cell r="F73">
            <v>35000</v>
          </cell>
          <cell r="G73">
            <v>50000</v>
          </cell>
          <cell r="H73">
            <v>-15000</v>
          </cell>
        </row>
        <row r="74">
          <cell r="F74">
            <v>20000</v>
          </cell>
          <cell r="G74">
            <v>20000</v>
          </cell>
          <cell r="H74">
            <v>0</v>
          </cell>
        </row>
        <row r="75">
          <cell r="F75">
            <v>27000</v>
          </cell>
          <cell r="G75">
            <v>26000</v>
          </cell>
          <cell r="H75">
            <v>1000</v>
          </cell>
        </row>
        <row r="76">
          <cell r="F76">
            <v>0</v>
          </cell>
          <cell r="G76">
            <v>0</v>
          </cell>
          <cell r="H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</row>
        <row r="79">
          <cell r="F79">
            <v>0</v>
          </cell>
          <cell r="G79">
            <v>0</v>
          </cell>
          <cell r="H79">
            <v>0</v>
          </cell>
        </row>
        <row r="80">
          <cell r="F80">
            <v>0</v>
          </cell>
          <cell r="G80">
            <v>0</v>
          </cell>
          <cell r="H80">
            <v>0</v>
          </cell>
        </row>
        <row r="81">
          <cell r="F81">
            <v>0</v>
          </cell>
          <cell r="G81">
            <v>0</v>
          </cell>
          <cell r="H81">
            <v>0</v>
          </cell>
        </row>
        <row r="82">
          <cell r="F82">
            <v>0</v>
          </cell>
          <cell r="G82">
            <v>0</v>
          </cell>
          <cell r="H82">
            <v>0</v>
          </cell>
        </row>
        <row r="83">
          <cell r="F83">
            <v>770000</v>
          </cell>
          <cell r="G83">
            <v>770000</v>
          </cell>
          <cell r="H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</row>
        <row r="85">
          <cell r="F85">
            <v>770000</v>
          </cell>
          <cell r="G85">
            <v>770000</v>
          </cell>
          <cell r="H85">
            <v>0</v>
          </cell>
        </row>
        <row r="86">
          <cell r="F86">
            <v>60798000</v>
          </cell>
          <cell r="G86">
            <v>61215000</v>
          </cell>
          <cell r="H86">
            <v>-417000</v>
          </cell>
        </row>
        <row r="87">
          <cell r="F87">
            <v>-1538000</v>
          </cell>
          <cell r="G87">
            <v>4084000</v>
          </cell>
          <cell r="H87">
            <v>-5622000</v>
          </cell>
        </row>
        <row r="88">
          <cell r="F88">
            <v>0</v>
          </cell>
          <cell r="G88">
            <v>0</v>
          </cell>
          <cell r="H88">
            <v>0</v>
          </cell>
        </row>
        <row r="89">
          <cell r="F89">
            <v>0</v>
          </cell>
          <cell r="G89">
            <v>0</v>
          </cell>
          <cell r="H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</row>
        <row r="97">
          <cell r="F97">
            <v>0</v>
          </cell>
          <cell r="G97">
            <v>0</v>
          </cell>
          <cell r="H97">
            <v>0</v>
          </cell>
        </row>
        <row r="98">
          <cell r="F98">
            <v>0</v>
          </cell>
          <cell r="G98">
            <v>0</v>
          </cell>
          <cell r="H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</row>
        <row r="101">
          <cell r="F101">
            <v>190000</v>
          </cell>
          <cell r="G101">
            <v>410000</v>
          </cell>
          <cell r="H101">
            <v>-220000</v>
          </cell>
        </row>
        <row r="102">
          <cell r="F102">
            <v>0</v>
          </cell>
          <cell r="G102">
            <v>0</v>
          </cell>
          <cell r="H102">
            <v>0</v>
          </cell>
        </row>
        <row r="103">
          <cell r="F103">
            <v>190000</v>
          </cell>
          <cell r="G103">
            <v>0</v>
          </cell>
          <cell r="H103">
            <v>190000</v>
          </cell>
        </row>
        <row r="104">
          <cell r="F104">
            <v>0</v>
          </cell>
          <cell r="G104">
            <v>0</v>
          </cell>
          <cell r="H104">
            <v>0</v>
          </cell>
        </row>
        <row r="105">
          <cell r="F105">
            <v>0</v>
          </cell>
          <cell r="G105">
            <v>410000</v>
          </cell>
          <cell r="H105">
            <v>-410000</v>
          </cell>
        </row>
        <row r="106">
          <cell r="F106">
            <v>0</v>
          </cell>
          <cell r="G106">
            <v>0</v>
          </cell>
          <cell r="H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</row>
        <row r="110">
          <cell r="F110">
            <v>190000</v>
          </cell>
          <cell r="G110">
            <v>410000</v>
          </cell>
          <cell r="H110">
            <v>-220000</v>
          </cell>
        </row>
        <row r="111">
          <cell r="F111">
            <v>-190000</v>
          </cell>
          <cell r="G111">
            <v>-410000</v>
          </cell>
          <cell r="H111">
            <v>220000</v>
          </cell>
        </row>
        <row r="112">
          <cell r="F112">
            <v>0</v>
          </cell>
          <cell r="G112">
            <v>0</v>
          </cell>
          <cell r="H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</row>
        <row r="118">
          <cell r="G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</row>
        <row r="122">
          <cell r="F122">
            <v>358000</v>
          </cell>
          <cell r="G122">
            <v>354000</v>
          </cell>
          <cell r="H122">
            <v>4000</v>
          </cell>
        </row>
        <row r="123">
          <cell r="F123">
            <v>0</v>
          </cell>
          <cell r="G123">
            <v>0</v>
          </cell>
          <cell r="H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</row>
        <row r="126">
          <cell r="G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</row>
        <row r="130">
          <cell r="F130">
            <v>214000</v>
          </cell>
          <cell r="G130">
            <v>281375</v>
          </cell>
          <cell r="H130">
            <v>-67375</v>
          </cell>
        </row>
        <row r="131">
          <cell r="F131">
            <v>-800000</v>
          </cell>
          <cell r="G131">
            <v>5538625</v>
          </cell>
          <cell r="H131">
            <v>-6338625</v>
          </cell>
        </row>
        <row r="132">
          <cell r="F132">
            <v>23800000</v>
          </cell>
          <cell r="G132">
            <v>18261375</v>
          </cell>
          <cell r="H132">
            <v>5538625</v>
          </cell>
        </row>
        <row r="133">
          <cell r="F133">
            <v>23000000</v>
          </cell>
          <cell r="G133">
            <v>23800000</v>
          </cell>
          <cell r="H133">
            <v>-800000</v>
          </cell>
        </row>
      </sheetData>
      <sheetData sheetId="8"/>
      <sheetData sheetId="9"/>
      <sheetData sheetId="10"/>
      <sheetData sheetId="11"/>
      <sheetData sheetId="12">
        <row r="6">
          <cell r="F6">
            <v>40000000</v>
          </cell>
          <cell r="G6">
            <v>41000000</v>
          </cell>
          <cell r="H6">
            <v>-1000000</v>
          </cell>
        </row>
        <row r="7">
          <cell r="F7">
            <v>76460000</v>
          </cell>
          <cell r="G7">
            <v>77021000</v>
          </cell>
          <cell r="H7">
            <v>-561000</v>
          </cell>
        </row>
        <row r="8">
          <cell r="F8">
            <v>75500000</v>
          </cell>
          <cell r="G8">
            <v>75900000</v>
          </cell>
          <cell r="H8">
            <v>-400000</v>
          </cell>
        </row>
        <row r="9">
          <cell r="F9">
            <v>0</v>
          </cell>
          <cell r="G9">
            <v>0</v>
          </cell>
          <cell r="H9">
            <v>0</v>
          </cell>
        </row>
        <row r="10">
          <cell r="F10">
            <v>75500000</v>
          </cell>
          <cell r="G10">
            <v>75900000</v>
          </cell>
          <cell r="H10">
            <v>-400000</v>
          </cell>
        </row>
        <row r="11">
          <cell r="F11">
            <v>0</v>
          </cell>
          <cell r="G11">
            <v>0</v>
          </cell>
          <cell r="H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</row>
        <row r="15">
          <cell r="F15">
            <v>0</v>
          </cell>
          <cell r="G15">
            <v>1000</v>
          </cell>
          <cell r="H15">
            <v>-1000</v>
          </cell>
        </row>
        <row r="16">
          <cell r="F16">
            <v>0</v>
          </cell>
          <cell r="G16">
            <v>0</v>
          </cell>
          <cell r="H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</row>
        <row r="19">
          <cell r="F19">
            <v>960000</v>
          </cell>
          <cell r="G19">
            <v>1120000</v>
          </cell>
          <cell r="H19">
            <v>-160000</v>
          </cell>
        </row>
        <row r="20">
          <cell r="F20">
            <v>0</v>
          </cell>
          <cell r="G20">
            <v>160000</v>
          </cell>
          <cell r="H20">
            <v>-160000</v>
          </cell>
        </row>
        <row r="21">
          <cell r="F21">
            <v>0</v>
          </cell>
          <cell r="G21">
            <v>0</v>
          </cell>
          <cell r="H21">
            <v>0</v>
          </cell>
        </row>
        <row r="22">
          <cell r="F22">
            <v>950000</v>
          </cell>
          <cell r="G22">
            <v>950000</v>
          </cell>
          <cell r="H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</row>
        <row r="24">
          <cell r="F24">
            <v>10000</v>
          </cell>
          <cell r="G24">
            <v>10000</v>
          </cell>
          <cell r="H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</row>
        <row r="28">
          <cell r="F28">
            <v>6000</v>
          </cell>
          <cell r="G28">
            <v>4000</v>
          </cell>
          <cell r="H28">
            <v>2000</v>
          </cell>
        </row>
        <row r="29">
          <cell r="F29">
            <v>14000</v>
          </cell>
          <cell r="G29">
            <v>21000</v>
          </cell>
          <cell r="H29">
            <v>-7000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14000</v>
          </cell>
          <cell r="G32">
            <v>21000</v>
          </cell>
          <cell r="H32">
            <v>-7000</v>
          </cell>
        </row>
        <row r="33">
          <cell r="F33">
            <v>14000</v>
          </cell>
          <cell r="G33">
            <v>21000</v>
          </cell>
          <cell r="H33">
            <v>-7000</v>
          </cell>
        </row>
        <row r="34">
          <cell r="F34">
            <v>0</v>
          </cell>
          <cell r="G34">
            <v>0</v>
          </cell>
          <cell r="H34">
            <v>0</v>
          </cell>
        </row>
        <row r="35">
          <cell r="F35">
            <v>116480000</v>
          </cell>
          <cell r="G35">
            <v>118046000</v>
          </cell>
          <cell r="H35">
            <v>-1566000</v>
          </cell>
        </row>
        <row r="36">
          <cell r="F36">
            <v>66604000</v>
          </cell>
          <cell r="G36">
            <v>67992000</v>
          </cell>
          <cell r="H36">
            <v>-1388000</v>
          </cell>
        </row>
        <row r="37">
          <cell r="F37">
            <v>0</v>
          </cell>
          <cell r="G37">
            <v>0</v>
          </cell>
          <cell r="H37">
            <v>0</v>
          </cell>
        </row>
        <row r="38">
          <cell r="F38">
            <v>25847000</v>
          </cell>
          <cell r="G38">
            <v>23290000</v>
          </cell>
          <cell r="H38">
            <v>2557000</v>
          </cell>
        </row>
        <row r="39">
          <cell r="F39">
            <v>6991000</v>
          </cell>
          <cell r="G39">
            <v>7500000</v>
          </cell>
          <cell r="H39">
            <v>-509000</v>
          </cell>
        </row>
        <row r="40">
          <cell r="F40">
            <v>26146000</v>
          </cell>
          <cell r="G40">
            <v>29650000</v>
          </cell>
          <cell r="H40">
            <v>-3504000</v>
          </cell>
        </row>
        <row r="41">
          <cell r="F41">
            <v>1420000</v>
          </cell>
          <cell r="G41">
            <v>1352000</v>
          </cell>
          <cell r="H41">
            <v>68000</v>
          </cell>
        </row>
        <row r="42">
          <cell r="F42">
            <v>6200000</v>
          </cell>
          <cell r="G42">
            <v>6200000</v>
          </cell>
          <cell r="H42">
            <v>0</v>
          </cell>
        </row>
        <row r="43">
          <cell r="F43">
            <v>3965000</v>
          </cell>
          <cell r="G43">
            <v>4195000</v>
          </cell>
          <cell r="H43">
            <v>-230000</v>
          </cell>
        </row>
        <row r="44">
          <cell r="F44">
            <v>15000</v>
          </cell>
          <cell r="G44">
            <v>15000</v>
          </cell>
          <cell r="H44">
            <v>0</v>
          </cell>
        </row>
        <row r="45">
          <cell r="F45">
            <v>240000</v>
          </cell>
          <cell r="G45">
            <v>240000</v>
          </cell>
          <cell r="H45">
            <v>0</v>
          </cell>
        </row>
        <row r="46">
          <cell r="F46">
            <v>350000</v>
          </cell>
          <cell r="G46">
            <v>350000</v>
          </cell>
          <cell r="H46">
            <v>0</v>
          </cell>
        </row>
        <row r="47">
          <cell r="F47">
            <v>5000</v>
          </cell>
          <cell r="G47">
            <v>5000</v>
          </cell>
          <cell r="H47">
            <v>0</v>
          </cell>
        </row>
        <row r="48">
          <cell r="F48">
            <v>1200000</v>
          </cell>
          <cell r="G48">
            <v>1130000</v>
          </cell>
          <cell r="H48">
            <v>70000</v>
          </cell>
        </row>
        <row r="49">
          <cell r="F49">
            <v>200000</v>
          </cell>
          <cell r="G49">
            <v>200000</v>
          </cell>
          <cell r="H49">
            <v>0</v>
          </cell>
        </row>
        <row r="50">
          <cell r="F50">
            <v>95000</v>
          </cell>
          <cell r="G50">
            <v>95000</v>
          </cell>
          <cell r="H50">
            <v>0</v>
          </cell>
        </row>
        <row r="51">
          <cell r="F51">
            <v>200000</v>
          </cell>
          <cell r="G51">
            <v>200000</v>
          </cell>
          <cell r="H51">
            <v>0</v>
          </cell>
        </row>
        <row r="52">
          <cell r="F52">
            <v>1600000</v>
          </cell>
          <cell r="G52">
            <v>1800000</v>
          </cell>
          <cell r="H52">
            <v>-200000</v>
          </cell>
        </row>
        <row r="53">
          <cell r="F53">
            <v>60000</v>
          </cell>
          <cell r="G53">
            <v>160000</v>
          </cell>
          <cell r="H53">
            <v>-100000</v>
          </cell>
        </row>
        <row r="54">
          <cell r="F54">
            <v>4886000</v>
          </cell>
          <cell r="G54">
            <v>5662000</v>
          </cell>
          <cell r="H54">
            <v>-776000</v>
          </cell>
        </row>
        <row r="55">
          <cell r="F55">
            <v>1100000</v>
          </cell>
          <cell r="G55">
            <v>1100000</v>
          </cell>
          <cell r="H55">
            <v>0</v>
          </cell>
        </row>
        <row r="56">
          <cell r="F56">
            <v>10000</v>
          </cell>
          <cell r="G56">
            <v>7000</v>
          </cell>
          <cell r="H56">
            <v>3000</v>
          </cell>
        </row>
        <row r="57">
          <cell r="F57">
            <v>150000</v>
          </cell>
          <cell r="G57">
            <v>150000</v>
          </cell>
          <cell r="H57">
            <v>0</v>
          </cell>
        </row>
        <row r="58">
          <cell r="F58">
            <v>150000</v>
          </cell>
          <cell r="G58">
            <v>150000</v>
          </cell>
          <cell r="H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</row>
        <row r="60">
          <cell r="F60">
            <v>300000</v>
          </cell>
          <cell r="G60">
            <v>280000</v>
          </cell>
          <cell r="H60">
            <v>20000</v>
          </cell>
        </row>
        <row r="61">
          <cell r="F61">
            <v>0</v>
          </cell>
          <cell r="G61">
            <v>0</v>
          </cell>
          <cell r="H61">
            <v>0</v>
          </cell>
        </row>
        <row r="62">
          <cell r="F62">
            <v>200000</v>
          </cell>
          <cell r="G62">
            <v>600000</v>
          </cell>
          <cell r="H62">
            <v>-400000</v>
          </cell>
        </row>
        <row r="63">
          <cell r="F63">
            <v>230000</v>
          </cell>
          <cell r="G63">
            <v>230000</v>
          </cell>
          <cell r="H63">
            <v>0</v>
          </cell>
        </row>
        <row r="64">
          <cell r="F64">
            <v>25000</v>
          </cell>
          <cell r="G64">
            <v>25000</v>
          </cell>
          <cell r="H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</row>
        <row r="67">
          <cell r="F67">
            <v>26000</v>
          </cell>
          <cell r="G67">
            <v>30000</v>
          </cell>
          <cell r="H67">
            <v>-4000</v>
          </cell>
        </row>
        <row r="68">
          <cell r="F68">
            <v>545000</v>
          </cell>
          <cell r="G68">
            <v>715000</v>
          </cell>
          <cell r="H68">
            <v>-170000</v>
          </cell>
        </row>
        <row r="69">
          <cell r="F69">
            <v>685000</v>
          </cell>
          <cell r="G69">
            <v>685000</v>
          </cell>
          <cell r="H69">
            <v>0</v>
          </cell>
        </row>
        <row r="70">
          <cell r="F70">
            <v>1110000</v>
          </cell>
          <cell r="G70">
            <v>1110000</v>
          </cell>
          <cell r="H70">
            <v>0</v>
          </cell>
        </row>
        <row r="71">
          <cell r="F71">
            <v>80000</v>
          </cell>
          <cell r="G71">
            <v>275000</v>
          </cell>
          <cell r="H71">
            <v>-195000</v>
          </cell>
        </row>
        <row r="72">
          <cell r="F72">
            <v>90000</v>
          </cell>
          <cell r="G72">
            <v>90000</v>
          </cell>
          <cell r="H72">
            <v>0</v>
          </cell>
        </row>
        <row r="73">
          <cell r="F73">
            <v>10000</v>
          </cell>
          <cell r="G73">
            <v>40000</v>
          </cell>
          <cell r="H73">
            <v>-30000</v>
          </cell>
        </row>
        <row r="74">
          <cell r="F74">
            <v>155000</v>
          </cell>
          <cell r="G74">
            <v>155000</v>
          </cell>
          <cell r="H74">
            <v>0</v>
          </cell>
        </row>
        <row r="75">
          <cell r="F75">
            <v>20000</v>
          </cell>
          <cell r="G75">
            <v>20000</v>
          </cell>
          <cell r="H75">
            <v>0</v>
          </cell>
        </row>
        <row r="76">
          <cell r="F76">
            <v>40000000</v>
          </cell>
          <cell r="G76">
            <v>41000000</v>
          </cell>
          <cell r="H76">
            <v>-1000000</v>
          </cell>
        </row>
        <row r="77">
          <cell r="F77">
            <v>39975000</v>
          </cell>
          <cell r="G77">
            <v>40975000</v>
          </cell>
          <cell r="H77">
            <v>-1000000</v>
          </cell>
        </row>
        <row r="78">
          <cell r="F78">
            <v>39975000</v>
          </cell>
          <cell r="G78">
            <v>40975000</v>
          </cell>
          <cell r="H78">
            <v>-1000000</v>
          </cell>
        </row>
        <row r="79">
          <cell r="F79">
            <v>0</v>
          </cell>
          <cell r="G79">
            <v>0</v>
          </cell>
          <cell r="H79">
            <v>0</v>
          </cell>
        </row>
        <row r="80">
          <cell r="F80">
            <v>25000</v>
          </cell>
          <cell r="G80">
            <v>25000</v>
          </cell>
          <cell r="H80">
            <v>0</v>
          </cell>
        </row>
        <row r="81">
          <cell r="F81">
            <v>0</v>
          </cell>
          <cell r="G81">
            <v>0</v>
          </cell>
          <cell r="H81">
            <v>0</v>
          </cell>
        </row>
        <row r="82">
          <cell r="F82">
            <v>0</v>
          </cell>
          <cell r="G82">
            <v>0</v>
          </cell>
          <cell r="H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</row>
        <row r="86">
          <cell r="F86">
            <v>115455000</v>
          </cell>
          <cell r="G86">
            <v>118849000</v>
          </cell>
          <cell r="H86">
            <v>-3394000</v>
          </cell>
        </row>
        <row r="87">
          <cell r="F87">
            <v>1025000</v>
          </cell>
          <cell r="G87">
            <v>-803000</v>
          </cell>
          <cell r="H87">
            <v>1828000</v>
          </cell>
        </row>
        <row r="88">
          <cell r="F88">
            <v>0</v>
          </cell>
          <cell r="G88">
            <v>0</v>
          </cell>
          <cell r="H88">
            <v>0</v>
          </cell>
        </row>
        <row r="89">
          <cell r="F89">
            <v>0</v>
          </cell>
          <cell r="G89">
            <v>0</v>
          </cell>
          <cell r="H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</row>
        <row r="97">
          <cell r="F97">
            <v>0</v>
          </cell>
          <cell r="G97">
            <v>0</v>
          </cell>
          <cell r="H97">
            <v>0</v>
          </cell>
        </row>
        <row r="98">
          <cell r="F98">
            <v>0</v>
          </cell>
          <cell r="G98">
            <v>0</v>
          </cell>
          <cell r="H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</row>
        <row r="101">
          <cell r="F101">
            <v>300000</v>
          </cell>
          <cell r="G101">
            <v>980000</v>
          </cell>
          <cell r="H101">
            <v>-680000</v>
          </cell>
        </row>
        <row r="102">
          <cell r="F102">
            <v>0</v>
          </cell>
          <cell r="G102">
            <v>0</v>
          </cell>
          <cell r="H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</row>
        <row r="105">
          <cell r="F105">
            <v>300000</v>
          </cell>
          <cell r="G105">
            <v>480000</v>
          </cell>
          <cell r="H105">
            <v>-180000</v>
          </cell>
        </row>
        <row r="106">
          <cell r="F106">
            <v>0</v>
          </cell>
          <cell r="G106">
            <v>500000</v>
          </cell>
          <cell r="H106">
            <v>-500000</v>
          </cell>
        </row>
        <row r="107">
          <cell r="F107">
            <v>0</v>
          </cell>
          <cell r="G107">
            <v>0</v>
          </cell>
          <cell r="H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</row>
        <row r="110">
          <cell r="F110">
            <v>300000</v>
          </cell>
          <cell r="G110">
            <v>980000</v>
          </cell>
          <cell r="H110">
            <v>-680000</v>
          </cell>
        </row>
        <row r="111">
          <cell r="F111">
            <v>-300000</v>
          </cell>
          <cell r="G111">
            <v>-980000</v>
          </cell>
          <cell r="H111">
            <v>680000</v>
          </cell>
        </row>
        <row r="112">
          <cell r="F112">
            <v>0</v>
          </cell>
          <cell r="G112">
            <v>0</v>
          </cell>
          <cell r="H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</row>
        <row r="118">
          <cell r="G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</row>
        <row r="122">
          <cell r="F122">
            <v>86000</v>
          </cell>
          <cell r="G122">
            <v>121000</v>
          </cell>
          <cell r="H122">
            <v>-35000</v>
          </cell>
        </row>
        <row r="123">
          <cell r="F123">
            <v>0</v>
          </cell>
          <cell r="G123">
            <v>0</v>
          </cell>
          <cell r="H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</row>
        <row r="126">
          <cell r="G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</row>
        <row r="130">
          <cell r="F130">
            <v>139000</v>
          </cell>
          <cell r="G130">
            <v>184556</v>
          </cell>
          <cell r="H130">
            <v>-45556</v>
          </cell>
        </row>
        <row r="131">
          <cell r="F131">
            <v>500000</v>
          </cell>
          <cell r="G131">
            <v>-88556</v>
          </cell>
          <cell r="H131">
            <v>588556</v>
          </cell>
        </row>
        <row r="132">
          <cell r="F132">
            <v>29100000</v>
          </cell>
          <cell r="G132">
            <v>29188556</v>
          </cell>
          <cell r="H132">
            <v>-88556</v>
          </cell>
        </row>
        <row r="133">
          <cell r="F133">
            <v>29600000</v>
          </cell>
          <cell r="G133">
            <v>29100000</v>
          </cell>
          <cell r="H133">
            <v>500000</v>
          </cell>
        </row>
      </sheetData>
      <sheetData sheetId="13"/>
      <sheetData sheetId="14">
        <row r="6">
          <cell r="F6">
            <v>0</v>
          </cell>
          <cell r="G6">
            <v>0</v>
          </cell>
          <cell r="H6">
            <v>0</v>
          </cell>
        </row>
        <row r="7">
          <cell r="F7">
            <v>48507000</v>
          </cell>
          <cell r="G7">
            <v>49221000</v>
          </cell>
          <cell r="H7">
            <v>-714000</v>
          </cell>
        </row>
        <row r="8">
          <cell r="F8">
            <v>48500000</v>
          </cell>
          <cell r="G8">
            <v>48700000</v>
          </cell>
          <cell r="H8">
            <v>-200000</v>
          </cell>
        </row>
        <row r="9">
          <cell r="F9">
            <v>48500000</v>
          </cell>
          <cell r="G9">
            <v>48700000</v>
          </cell>
          <cell r="H9">
            <v>-200000</v>
          </cell>
        </row>
        <row r="10">
          <cell r="F10">
            <v>0</v>
          </cell>
          <cell r="G10">
            <v>0</v>
          </cell>
          <cell r="H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</row>
        <row r="15">
          <cell r="F15">
            <v>0</v>
          </cell>
          <cell r="G15">
            <v>0</v>
          </cell>
          <cell r="H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</row>
        <row r="19">
          <cell r="F19">
            <v>7000</v>
          </cell>
          <cell r="G19">
            <v>521000</v>
          </cell>
          <cell r="H19">
            <v>-514000</v>
          </cell>
        </row>
        <row r="20">
          <cell r="F20">
            <v>0</v>
          </cell>
          <cell r="G20">
            <v>113000</v>
          </cell>
          <cell r="H20">
            <v>-113000</v>
          </cell>
        </row>
        <row r="21">
          <cell r="F21">
            <v>0</v>
          </cell>
          <cell r="G21">
            <v>0</v>
          </cell>
          <cell r="H21">
            <v>0</v>
          </cell>
        </row>
        <row r="22">
          <cell r="F22">
            <v>0</v>
          </cell>
          <cell r="G22">
            <v>400000</v>
          </cell>
          <cell r="H22">
            <v>-400000</v>
          </cell>
        </row>
        <row r="23">
          <cell r="F23">
            <v>0</v>
          </cell>
          <cell r="G23">
            <v>0</v>
          </cell>
          <cell r="H23">
            <v>0</v>
          </cell>
        </row>
        <row r="24">
          <cell r="F24">
            <v>7000</v>
          </cell>
          <cell r="G24">
            <v>8000</v>
          </cell>
          <cell r="H24">
            <v>-1000</v>
          </cell>
        </row>
        <row r="25">
          <cell r="F25">
            <v>280000</v>
          </cell>
          <cell r="G25">
            <v>280000</v>
          </cell>
          <cell r="H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</row>
        <row r="28">
          <cell r="F28">
            <v>3000</v>
          </cell>
          <cell r="G28">
            <v>1000</v>
          </cell>
          <cell r="H28">
            <v>2000</v>
          </cell>
        </row>
        <row r="29">
          <cell r="F29">
            <v>10000</v>
          </cell>
          <cell r="G29">
            <v>10000</v>
          </cell>
          <cell r="H29">
            <v>0</v>
          </cell>
        </row>
        <row r="30">
          <cell r="F30">
            <v>0</v>
          </cell>
          <cell r="G30">
            <v>0</v>
          </cell>
          <cell r="H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</row>
        <row r="32">
          <cell r="F32">
            <v>10000</v>
          </cell>
          <cell r="G32">
            <v>10000</v>
          </cell>
          <cell r="H32">
            <v>0</v>
          </cell>
        </row>
        <row r="33">
          <cell r="F33">
            <v>10000</v>
          </cell>
          <cell r="G33">
            <v>10000</v>
          </cell>
          <cell r="H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</row>
        <row r="35">
          <cell r="F35">
            <v>48800000</v>
          </cell>
          <cell r="G35">
            <v>49512000</v>
          </cell>
          <cell r="H35">
            <v>-712000</v>
          </cell>
        </row>
        <row r="36">
          <cell r="F36">
            <v>40546000</v>
          </cell>
          <cell r="G36">
            <v>39662000</v>
          </cell>
          <cell r="H36">
            <v>884000</v>
          </cell>
        </row>
        <row r="38">
          <cell r="F38">
            <v>16137000</v>
          </cell>
          <cell r="G38">
            <v>15140000</v>
          </cell>
          <cell r="H38">
            <v>997000</v>
          </cell>
        </row>
        <row r="39">
          <cell r="F39">
            <v>4525000</v>
          </cell>
          <cell r="G39">
            <v>4930000</v>
          </cell>
          <cell r="H39">
            <v>-405000</v>
          </cell>
        </row>
        <row r="40">
          <cell r="F40">
            <v>14588000</v>
          </cell>
          <cell r="G40">
            <v>14430000</v>
          </cell>
          <cell r="H40">
            <v>158000</v>
          </cell>
        </row>
        <row r="41">
          <cell r="F41">
            <v>696000</v>
          </cell>
          <cell r="G41">
            <v>612000</v>
          </cell>
          <cell r="H41">
            <v>84000</v>
          </cell>
        </row>
        <row r="42">
          <cell r="F42">
            <v>4600000</v>
          </cell>
          <cell r="G42">
            <v>4550000</v>
          </cell>
          <cell r="H42">
            <v>50000</v>
          </cell>
        </row>
        <row r="43">
          <cell r="F43">
            <v>3520000</v>
          </cell>
          <cell r="G43">
            <v>3530000</v>
          </cell>
          <cell r="H43">
            <v>-10000</v>
          </cell>
        </row>
        <row r="44">
          <cell r="F44">
            <v>40000</v>
          </cell>
          <cell r="G44">
            <v>40000</v>
          </cell>
          <cell r="H44">
            <v>0</v>
          </cell>
        </row>
        <row r="45">
          <cell r="F45">
            <v>90000</v>
          </cell>
          <cell r="G45">
            <v>90000</v>
          </cell>
          <cell r="H45">
            <v>0</v>
          </cell>
        </row>
        <row r="46">
          <cell r="F46">
            <v>320000</v>
          </cell>
          <cell r="G46">
            <v>320000</v>
          </cell>
          <cell r="H46">
            <v>0</v>
          </cell>
        </row>
        <row r="47">
          <cell r="F47">
            <v>10000</v>
          </cell>
          <cell r="G47">
            <v>10000</v>
          </cell>
          <cell r="H47">
            <v>0</v>
          </cell>
        </row>
        <row r="48">
          <cell r="F48">
            <v>550000</v>
          </cell>
          <cell r="G48">
            <v>530000</v>
          </cell>
          <cell r="H48">
            <v>20000</v>
          </cell>
        </row>
        <row r="49">
          <cell r="F49">
            <v>400000</v>
          </cell>
          <cell r="G49">
            <v>400000</v>
          </cell>
          <cell r="H49">
            <v>0</v>
          </cell>
        </row>
        <row r="50">
          <cell r="F50">
            <v>70000</v>
          </cell>
          <cell r="G50">
            <v>70000</v>
          </cell>
          <cell r="H50">
            <v>0</v>
          </cell>
        </row>
        <row r="51">
          <cell r="F51">
            <v>140000</v>
          </cell>
          <cell r="G51">
            <v>140000</v>
          </cell>
          <cell r="H51">
            <v>0</v>
          </cell>
        </row>
        <row r="52">
          <cell r="F52">
            <v>1875000</v>
          </cell>
          <cell r="G52">
            <v>1890000</v>
          </cell>
          <cell r="H52">
            <v>-15000</v>
          </cell>
        </row>
        <row r="53">
          <cell r="F53">
            <v>25000</v>
          </cell>
          <cell r="G53">
            <v>40000</v>
          </cell>
          <cell r="H53">
            <v>-15000</v>
          </cell>
        </row>
        <row r="54">
          <cell r="F54">
            <v>2981000</v>
          </cell>
          <cell r="G54">
            <v>3178000</v>
          </cell>
          <cell r="H54">
            <v>-197000</v>
          </cell>
        </row>
        <row r="55">
          <cell r="F55">
            <v>560000</v>
          </cell>
          <cell r="G55">
            <v>560000</v>
          </cell>
          <cell r="H55">
            <v>0</v>
          </cell>
        </row>
        <row r="56">
          <cell r="F56">
            <v>8000</v>
          </cell>
          <cell r="G56">
            <v>8000</v>
          </cell>
          <cell r="H56">
            <v>0</v>
          </cell>
        </row>
        <row r="57">
          <cell r="F57">
            <v>150000</v>
          </cell>
          <cell r="G57">
            <v>170000</v>
          </cell>
          <cell r="H57">
            <v>-20000</v>
          </cell>
        </row>
        <row r="58">
          <cell r="F58">
            <v>200000</v>
          </cell>
          <cell r="G58">
            <v>200000</v>
          </cell>
          <cell r="H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</row>
        <row r="60">
          <cell r="F60">
            <v>75000</v>
          </cell>
          <cell r="G60">
            <v>70000</v>
          </cell>
          <cell r="H60">
            <v>5000</v>
          </cell>
        </row>
        <row r="61">
          <cell r="F61">
            <v>0</v>
          </cell>
          <cell r="G61">
            <v>0</v>
          </cell>
          <cell r="H61">
            <v>0</v>
          </cell>
        </row>
        <row r="62">
          <cell r="F62">
            <v>360000</v>
          </cell>
          <cell r="G62">
            <v>560000</v>
          </cell>
          <cell r="H62">
            <v>-200000</v>
          </cell>
        </row>
        <row r="63">
          <cell r="F63">
            <v>190000</v>
          </cell>
          <cell r="G63">
            <v>190000</v>
          </cell>
          <cell r="H63">
            <v>0</v>
          </cell>
        </row>
        <row r="64">
          <cell r="F64">
            <v>14000</v>
          </cell>
          <cell r="G64">
            <v>13000</v>
          </cell>
          <cell r="H64">
            <v>1000</v>
          </cell>
        </row>
        <row r="65">
          <cell r="F65">
            <v>0</v>
          </cell>
          <cell r="G65">
            <v>0</v>
          </cell>
          <cell r="H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</row>
        <row r="67">
          <cell r="F67">
            <v>14000</v>
          </cell>
          <cell r="G67">
            <v>20000</v>
          </cell>
          <cell r="H67">
            <v>-6000</v>
          </cell>
        </row>
        <row r="68">
          <cell r="F68">
            <v>260000</v>
          </cell>
          <cell r="G68">
            <v>270000</v>
          </cell>
          <cell r="H68">
            <v>-10000</v>
          </cell>
        </row>
        <row r="69">
          <cell r="F69">
            <v>680000</v>
          </cell>
          <cell r="G69">
            <v>600000</v>
          </cell>
          <cell r="H69">
            <v>80000</v>
          </cell>
        </row>
        <row r="70">
          <cell r="F70">
            <v>0</v>
          </cell>
          <cell r="G70">
            <v>0</v>
          </cell>
          <cell r="H70">
            <v>0</v>
          </cell>
        </row>
        <row r="71">
          <cell r="F71">
            <v>100000</v>
          </cell>
          <cell r="G71">
            <v>100000</v>
          </cell>
          <cell r="H71">
            <v>0</v>
          </cell>
        </row>
        <row r="72">
          <cell r="F72">
            <v>320000</v>
          </cell>
          <cell r="G72">
            <v>320000</v>
          </cell>
          <cell r="H72">
            <v>0</v>
          </cell>
        </row>
        <row r="73">
          <cell r="F73">
            <v>5000</v>
          </cell>
          <cell r="G73">
            <v>10000</v>
          </cell>
          <cell r="H73">
            <v>-5000</v>
          </cell>
        </row>
        <row r="74">
          <cell r="F74">
            <v>40000</v>
          </cell>
          <cell r="G74">
            <v>82000</v>
          </cell>
          <cell r="H74">
            <v>-42000</v>
          </cell>
        </row>
        <row r="75">
          <cell r="F75">
            <v>5000</v>
          </cell>
          <cell r="G75">
            <v>5000</v>
          </cell>
          <cell r="H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</row>
        <row r="79">
          <cell r="F79">
            <v>0</v>
          </cell>
          <cell r="G79">
            <v>0</v>
          </cell>
          <cell r="H79">
            <v>0</v>
          </cell>
        </row>
        <row r="80">
          <cell r="F80">
            <v>0</v>
          </cell>
          <cell r="G80">
            <v>0</v>
          </cell>
          <cell r="H80">
            <v>0</v>
          </cell>
        </row>
        <row r="81">
          <cell r="F81">
            <v>0</v>
          </cell>
          <cell r="G81">
            <v>0</v>
          </cell>
          <cell r="H81">
            <v>0</v>
          </cell>
        </row>
        <row r="82">
          <cell r="F82">
            <v>0</v>
          </cell>
          <cell r="G82">
            <v>0</v>
          </cell>
          <cell r="H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</row>
        <row r="86">
          <cell r="F86">
            <v>47047000</v>
          </cell>
          <cell r="G86">
            <v>46370000</v>
          </cell>
          <cell r="H86">
            <v>677000</v>
          </cell>
        </row>
        <row r="87">
          <cell r="F87">
            <v>1753000</v>
          </cell>
          <cell r="G87">
            <v>3142000</v>
          </cell>
          <cell r="H87">
            <v>-1389000</v>
          </cell>
        </row>
        <row r="88">
          <cell r="F88">
            <v>0</v>
          </cell>
          <cell r="G88">
            <v>0</v>
          </cell>
          <cell r="H88">
            <v>0</v>
          </cell>
        </row>
        <row r="89">
          <cell r="F89">
            <v>0</v>
          </cell>
          <cell r="G89">
            <v>0</v>
          </cell>
          <cell r="H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</row>
        <row r="97">
          <cell r="F97">
            <v>0</v>
          </cell>
          <cell r="G97">
            <v>0</v>
          </cell>
          <cell r="H97">
            <v>0</v>
          </cell>
        </row>
        <row r="98">
          <cell r="F98">
            <v>0</v>
          </cell>
          <cell r="G98">
            <v>0</v>
          </cell>
          <cell r="H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</row>
        <row r="101">
          <cell r="F101">
            <v>820000</v>
          </cell>
          <cell r="G101">
            <v>0</v>
          </cell>
          <cell r="H101">
            <v>820000</v>
          </cell>
        </row>
        <row r="102">
          <cell r="F102">
            <v>0</v>
          </cell>
          <cell r="G102">
            <v>0</v>
          </cell>
          <cell r="H102">
            <v>0</v>
          </cell>
        </row>
        <row r="103">
          <cell r="F103">
            <v>520000</v>
          </cell>
          <cell r="G103">
            <v>0</v>
          </cell>
          <cell r="H103">
            <v>520000</v>
          </cell>
        </row>
        <row r="104">
          <cell r="F104">
            <v>0</v>
          </cell>
          <cell r="G104">
            <v>0</v>
          </cell>
          <cell r="H104">
            <v>0</v>
          </cell>
        </row>
        <row r="105">
          <cell r="F105">
            <v>300000</v>
          </cell>
          <cell r="G105">
            <v>0</v>
          </cell>
          <cell r="H105">
            <v>300000</v>
          </cell>
        </row>
        <row r="106">
          <cell r="F106">
            <v>0</v>
          </cell>
          <cell r="G106">
            <v>0</v>
          </cell>
          <cell r="H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</row>
        <row r="110">
          <cell r="F110">
            <v>820000</v>
          </cell>
          <cell r="G110">
            <v>0</v>
          </cell>
          <cell r="H110">
            <v>820000</v>
          </cell>
        </row>
        <row r="111">
          <cell r="F111">
            <v>-820000</v>
          </cell>
          <cell r="G111">
            <v>0</v>
          </cell>
          <cell r="H111">
            <v>-820000</v>
          </cell>
        </row>
        <row r="112">
          <cell r="F112">
            <v>0</v>
          </cell>
          <cell r="G112">
            <v>0</v>
          </cell>
          <cell r="H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</row>
        <row r="118">
          <cell r="G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</row>
        <row r="122">
          <cell r="F122">
            <v>163000</v>
          </cell>
          <cell r="G122">
            <v>1000</v>
          </cell>
          <cell r="H122">
            <v>162000</v>
          </cell>
        </row>
        <row r="123">
          <cell r="F123">
            <v>0</v>
          </cell>
          <cell r="G123">
            <v>0</v>
          </cell>
          <cell r="H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</row>
        <row r="126">
          <cell r="G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</row>
        <row r="130">
          <cell r="F130">
            <v>170000</v>
          </cell>
          <cell r="G130">
            <v>186116</v>
          </cell>
          <cell r="H130">
            <v>-16116</v>
          </cell>
        </row>
        <row r="131">
          <cell r="F131">
            <v>-900000</v>
          </cell>
          <cell r="G131">
            <v>-1545116</v>
          </cell>
          <cell r="H131">
            <v>645116</v>
          </cell>
        </row>
        <row r="132">
          <cell r="F132">
            <v>17800000</v>
          </cell>
          <cell r="G132">
            <v>19345116</v>
          </cell>
          <cell r="H132">
            <v>-1545116</v>
          </cell>
        </row>
        <row r="133">
          <cell r="F133">
            <v>16900000</v>
          </cell>
          <cell r="G133">
            <v>17800000</v>
          </cell>
          <cell r="H133">
            <v>-900000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81ADC-A295-4912-8E8C-1407FD95D05F}">
  <sheetPr>
    <tabColor rgb="FF00B050"/>
  </sheetPr>
  <dimension ref="A1:L139"/>
  <sheetViews>
    <sheetView tabSelected="1" zoomScaleNormal="100" workbookViewId="0">
      <selection activeCell="S133" sqref="S133"/>
    </sheetView>
  </sheetViews>
  <sheetFormatPr defaultColWidth="9" defaultRowHeight="12" x14ac:dyDescent="0.15"/>
  <cols>
    <col min="1" max="4" width="2.625" style="2" customWidth="1"/>
    <col min="5" max="5" width="27.625" style="2" customWidth="1"/>
    <col min="6" max="7" width="11.875" style="3" bestFit="1" customWidth="1"/>
    <col min="8" max="8" width="12.625" style="3" customWidth="1"/>
    <col min="9" max="9" width="21.25" style="99" customWidth="1"/>
    <col min="10" max="10" width="9.5" style="2" bestFit="1" customWidth="1"/>
    <col min="11" max="16384" width="9" style="2"/>
  </cols>
  <sheetData>
    <row r="1" spans="1:9" ht="13.5" x14ac:dyDescent="0.15">
      <c r="A1" s="1" t="s">
        <v>0</v>
      </c>
      <c r="I1" s="4"/>
    </row>
    <row r="2" spans="1:9" ht="18" customHeight="1" x14ac:dyDescent="0.15">
      <c r="A2" s="5" t="s">
        <v>1</v>
      </c>
      <c r="B2" s="5"/>
      <c r="C2" s="5"/>
      <c r="D2" s="5"/>
      <c r="E2" s="5"/>
      <c r="F2" s="5"/>
      <c r="G2" s="5"/>
      <c r="H2" s="5"/>
      <c r="I2" s="5"/>
    </row>
    <row r="3" spans="1:9" x14ac:dyDescent="0.15">
      <c r="A3" s="6" t="s">
        <v>2</v>
      </c>
      <c r="B3" s="6"/>
      <c r="C3" s="6"/>
      <c r="D3" s="6"/>
      <c r="E3" s="6"/>
      <c r="F3" s="6"/>
      <c r="G3" s="6"/>
      <c r="H3" s="6"/>
      <c r="I3" s="6"/>
    </row>
    <row r="4" spans="1:9" x14ac:dyDescent="0.15">
      <c r="A4" s="7" t="s">
        <v>3</v>
      </c>
      <c r="I4" s="4" t="s">
        <v>4</v>
      </c>
    </row>
    <row r="5" spans="1:9" x14ac:dyDescent="0.15">
      <c r="A5" s="8" t="s">
        <v>5</v>
      </c>
      <c r="B5" s="9"/>
      <c r="C5" s="9"/>
      <c r="D5" s="10"/>
      <c r="E5" s="10"/>
      <c r="F5" s="11" t="s">
        <v>6</v>
      </c>
      <c r="G5" s="12" t="s">
        <v>7</v>
      </c>
      <c r="H5" s="12" t="s">
        <v>8</v>
      </c>
      <c r="I5" s="13" t="s">
        <v>9</v>
      </c>
    </row>
    <row r="6" spans="1:9" s="22" customFormat="1" x14ac:dyDescent="0.15">
      <c r="A6" s="14" t="s">
        <v>10</v>
      </c>
      <c r="B6" s="15" t="s">
        <v>11</v>
      </c>
      <c r="C6" s="16" t="s">
        <v>12</v>
      </c>
      <c r="D6" s="17"/>
      <c r="E6" s="18"/>
      <c r="F6" s="19">
        <f>[1]うぐいす拠点!F6+[1]みどり拠点!F6+[1]さくらんぼ拠点!F6</f>
        <v>40000000</v>
      </c>
      <c r="G6" s="19">
        <f>[1]うぐいす拠点!G6+[1]みどり拠点!G6+[1]さくらんぼ拠点!G6</f>
        <v>41000000</v>
      </c>
      <c r="H6" s="20">
        <f>[1]うぐいす拠点!H6+[1]みどり拠点!H6+[1]さくらんぼ拠点!H6</f>
        <v>-1000000</v>
      </c>
      <c r="I6" s="21" t="s">
        <v>13</v>
      </c>
    </row>
    <row r="7" spans="1:9" s="22" customFormat="1" x14ac:dyDescent="0.15">
      <c r="A7" s="23"/>
      <c r="B7" s="15"/>
      <c r="C7" s="24" t="s">
        <v>14</v>
      </c>
      <c r="E7" s="25"/>
      <c r="F7" s="26">
        <f>[1]うぐいす拠点!F7+[1]みどり拠点!F7+[1]さくらんぼ拠点!F7</f>
        <v>183747000</v>
      </c>
      <c r="G7" s="26">
        <f>[1]うぐいす拠点!G7+[1]みどり拠点!G7+[1]さくらんぼ拠点!G7</f>
        <v>185744000</v>
      </c>
      <c r="H7" s="27">
        <f>[1]うぐいす拠点!H7+[1]みどり拠点!H7+[1]さくらんぼ拠点!H7</f>
        <v>-1997000</v>
      </c>
      <c r="I7" s="28"/>
    </row>
    <row r="8" spans="1:9" s="22" customFormat="1" x14ac:dyDescent="0.15">
      <c r="A8" s="23"/>
      <c r="B8" s="15"/>
      <c r="C8" s="24"/>
      <c r="D8" s="25" t="s">
        <v>15</v>
      </c>
      <c r="F8" s="29">
        <f>[1]うぐいす拠点!F8+[1]みどり拠点!F8+[1]さくらんぼ拠点!F8</f>
        <v>145240000</v>
      </c>
      <c r="G8" s="29">
        <f>[1]うぐいす拠点!G8+[1]みどり拠点!G8+[1]さくらんぼ拠点!G8</f>
        <v>145162000</v>
      </c>
      <c r="H8" s="30">
        <f>[1]うぐいす拠点!H8+[1]みどり拠点!H8+[1]さくらんぼ拠点!H8</f>
        <v>78000</v>
      </c>
      <c r="I8" s="28"/>
    </row>
    <row r="9" spans="1:9" x14ac:dyDescent="0.15">
      <c r="A9" s="23"/>
      <c r="B9" s="15"/>
      <c r="C9" s="31"/>
      <c r="E9" s="2" t="s">
        <v>16</v>
      </c>
      <c r="F9" s="32">
        <f>[1]うぐいす拠点!F9+[1]みどり拠点!F9+[1]さくらんぼ拠点!F9</f>
        <v>48900000</v>
      </c>
      <c r="G9" s="32">
        <f>[1]うぐいす拠点!G9+[1]みどり拠点!G9+[1]さくらんぼ拠点!G9</f>
        <v>49022000</v>
      </c>
      <c r="H9" s="33">
        <f>[1]うぐいす拠点!H9+[1]みどり拠点!H9+[1]さくらんぼ拠点!H9</f>
        <v>-122000</v>
      </c>
      <c r="I9" s="34" t="s">
        <v>17</v>
      </c>
    </row>
    <row r="10" spans="1:9" x14ac:dyDescent="0.15">
      <c r="A10" s="23"/>
      <c r="B10" s="15"/>
      <c r="C10" s="31"/>
      <c r="E10" s="35" t="s">
        <v>18</v>
      </c>
      <c r="F10" s="32">
        <f>[1]うぐいす拠点!F10+[1]みどり拠点!F10+[1]さくらんぼ拠点!F10</f>
        <v>86000000</v>
      </c>
      <c r="G10" s="32">
        <f>[1]うぐいす拠点!G10+[1]みどり拠点!G10+[1]さくらんぼ拠点!G10</f>
        <v>85800000</v>
      </c>
      <c r="H10" s="33">
        <f>[1]うぐいす拠点!H10+[1]みどり拠点!H10+[1]さくらんぼ拠点!H10</f>
        <v>200000</v>
      </c>
      <c r="I10" s="34" t="s">
        <v>19</v>
      </c>
    </row>
    <row r="11" spans="1:9" x14ac:dyDescent="0.15">
      <c r="A11" s="23"/>
      <c r="B11" s="15"/>
      <c r="C11" s="31"/>
      <c r="E11" s="35" t="s">
        <v>20</v>
      </c>
      <c r="F11" s="32">
        <f>[1]うぐいす拠点!F11+[1]みどり拠点!F11+[1]さくらんぼ拠点!F11</f>
        <v>40000</v>
      </c>
      <c r="G11" s="32">
        <f>[1]うぐいす拠点!G11+[1]みどり拠点!G11+[1]さくらんぼ拠点!G11</f>
        <v>40000</v>
      </c>
      <c r="H11" s="33">
        <f>[1]うぐいす拠点!H11+[1]みどり拠点!H11+[1]さくらんぼ拠点!H11</f>
        <v>0</v>
      </c>
      <c r="I11" s="34" t="s">
        <v>21</v>
      </c>
    </row>
    <row r="12" spans="1:9" x14ac:dyDescent="0.15">
      <c r="A12" s="23"/>
      <c r="B12" s="15"/>
      <c r="C12" s="31"/>
      <c r="E12" s="35" t="s">
        <v>22</v>
      </c>
      <c r="F12" s="32">
        <f>[1]うぐいす拠点!F12+[1]みどり拠点!F12+[1]さくらんぼ拠点!F12</f>
        <v>10300000</v>
      </c>
      <c r="G12" s="32">
        <f>[1]うぐいす拠点!G12+[1]みどり拠点!G12+[1]さくらんぼ拠点!G12</f>
        <v>10300000</v>
      </c>
      <c r="H12" s="33">
        <f>[1]うぐいす拠点!H12+[1]みどり拠点!H12+[1]さくらんぼ拠点!H12</f>
        <v>0</v>
      </c>
      <c r="I12" s="34" t="s">
        <v>21</v>
      </c>
    </row>
    <row r="13" spans="1:9" s="22" customFormat="1" x14ac:dyDescent="0.15">
      <c r="A13" s="23"/>
      <c r="B13" s="15"/>
      <c r="C13" s="24"/>
      <c r="D13" s="22" t="s">
        <v>23</v>
      </c>
      <c r="E13" s="25"/>
      <c r="F13" s="29">
        <f>[1]うぐいす拠点!F13+[1]みどり拠点!F13+[1]さくらんぼ拠点!F13</f>
        <v>2500000</v>
      </c>
      <c r="G13" s="29">
        <f>[1]うぐいす拠点!G13+[1]みどり拠点!G13+[1]さくらんぼ拠点!G13</f>
        <v>2500000</v>
      </c>
      <c r="H13" s="30">
        <f>[1]うぐいす拠点!H13+[1]みどり拠点!H13+[1]さくらんぼ拠点!H13</f>
        <v>0</v>
      </c>
      <c r="I13" s="28"/>
    </row>
    <row r="14" spans="1:9" x14ac:dyDescent="0.15">
      <c r="A14" s="23"/>
      <c r="B14" s="15"/>
      <c r="C14" s="31"/>
      <c r="E14" s="35" t="s">
        <v>24</v>
      </c>
      <c r="F14" s="32">
        <f>[1]うぐいす拠点!F14+[1]みどり拠点!F14+[1]さくらんぼ拠点!F14</f>
        <v>2500000</v>
      </c>
      <c r="G14" s="32">
        <f>[1]うぐいす拠点!G14+[1]みどり拠点!G14+[1]さくらんぼ拠点!G14</f>
        <v>2500000</v>
      </c>
      <c r="H14" s="33">
        <f>[1]うぐいす拠点!H14+[1]みどり拠点!H14+[1]さくらんぼ拠点!H14</f>
        <v>0</v>
      </c>
      <c r="I14" s="34" t="s">
        <v>21</v>
      </c>
    </row>
    <row r="15" spans="1:9" s="22" customFormat="1" x14ac:dyDescent="0.15">
      <c r="A15" s="23"/>
      <c r="B15" s="15"/>
      <c r="C15" s="24"/>
      <c r="D15" s="22" t="s">
        <v>25</v>
      </c>
      <c r="E15" s="25"/>
      <c r="F15" s="29">
        <f>[1]うぐいす拠点!F15+[1]みどり拠点!F15+[1]さくらんぼ拠点!F15</f>
        <v>0</v>
      </c>
      <c r="G15" s="29">
        <f>[1]うぐいす拠点!G15+[1]みどり拠点!G15+[1]さくらんぼ拠点!G15</f>
        <v>1000</v>
      </c>
      <c r="H15" s="30">
        <f>[1]うぐいす拠点!H15+[1]みどり拠点!H15+[1]さくらんぼ拠点!H15</f>
        <v>-1000</v>
      </c>
      <c r="I15" s="28" t="s">
        <v>26</v>
      </c>
    </row>
    <row r="16" spans="1:9" s="22" customFormat="1" x14ac:dyDescent="0.15">
      <c r="A16" s="23"/>
      <c r="B16" s="15"/>
      <c r="C16" s="24"/>
      <c r="D16" s="22" t="s">
        <v>27</v>
      </c>
      <c r="E16" s="25"/>
      <c r="F16" s="29">
        <f>[1]うぐいす拠点!F16+[1]みどり拠点!F16+[1]さくらんぼ拠点!F16</f>
        <v>1170000</v>
      </c>
      <c r="G16" s="29">
        <f>[1]うぐいす拠点!G16+[1]みどり拠点!G16+[1]さくらんぼ拠点!G16</f>
        <v>1170000</v>
      </c>
      <c r="H16" s="30">
        <f>[1]うぐいす拠点!H16+[1]みどり拠点!H16+[1]さくらんぼ拠点!H16</f>
        <v>0</v>
      </c>
      <c r="I16" s="28"/>
    </row>
    <row r="17" spans="1:9" x14ac:dyDescent="0.15">
      <c r="A17" s="23"/>
      <c r="B17" s="15"/>
      <c r="C17" s="31"/>
      <c r="E17" s="35" t="s">
        <v>28</v>
      </c>
      <c r="F17" s="32">
        <f>[1]うぐいす拠点!F17+[1]みどり拠点!F17+[1]さくらんぼ拠点!F17</f>
        <v>1170000</v>
      </c>
      <c r="G17" s="32">
        <f>[1]うぐいす拠点!G17+[1]みどり拠点!G17+[1]さくらんぼ拠点!G17</f>
        <v>1170000</v>
      </c>
      <c r="H17" s="33">
        <f>[1]うぐいす拠点!H17+[1]みどり拠点!H17+[1]さくらんぼ拠点!H17</f>
        <v>0</v>
      </c>
      <c r="I17" s="34" t="s">
        <v>29</v>
      </c>
    </row>
    <row r="18" spans="1:9" s="22" customFormat="1" x14ac:dyDescent="0.15">
      <c r="A18" s="23"/>
      <c r="B18" s="15"/>
      <c r="C18" s="24"/>
      <c r="D18" s="22" t="s">
        <v>30</v>
      </c>
      <c r="E18" s="25"/>
      <c r="F18" s="29">
        <f>[1]うぐいす拠点!F18+[1]みどり拠点!F18+[1]さくらんぼ拠点!F18</f>
        <v>3575000</v>
      </c>
      <c r="G18" s="29">
        <f>[1]うぐいす拠点!G18+[1]みどり拠点!G18+[1]さくらんぼ拠点!G18</f>
        <v>3575000</v>
      </c>
      <c r="H18" s="30">
        <f>[1]うぐいす拠点!H18+[1]みどり拠点!H18+[1]さくらんぼ拠点!H18</f>
        <v>0</v>
      </c>
      <c r="I18" s="28" t="s">
        <v>31</v>
      </c>
    </row>
    <row r="19" spans="1:9" s="22" customFormat="1" x14ac:dyDescent="0.15">
      <c r="A19" s="23"/>
      <c r="B19" s="15"/>
      <c r="C19" s="24"/>
      <c r="D19" s="22" t="s">
        <v>32</v>
      </c>
      <c r="E19" s="25"/>
      <c r="F19" s="29">
        <f>[1]うぐいす拠点!F19+[1]みどり拠点!F19+[1]さくらんぼ拠点!F19</f>
        <v>31262000</v>
      </c>
      <c r="G19" s="29">
        <f>[1]うぐいす拠点!G19+[1]みどり拠点!G19+[1]さくらんぼ拠点!G19</f>
        <v>33336000</v>
      </c>
      <c r="H19" s="30">
        <f>[1]うぐいす拠点!H19+[1]みどり拠点!H19+[1]さくらんぼ拠点!H19</f>
        <v>-2074000</v>
      </c>
      <c r="I19" s="28"/>
    </row>
    <row r="20" spans="1:9" x14ac:dyDescent="0.15">
      <c r="A20" s="23"/>
      <c r="B20" s="15"/>
      <c r="C20" s="31"/>
      <c r="E20" s="35" t="s">
        <v>33</v>
      </c>
      <c r="F20" s="32">
        <f>[1]うぐいす拠点!F20+[1]みどり拠点!F20+[1]さくらんぼ拠点!F20</f>
        <v>0</v>
      </c>
      <c r="G20" s="32">
        <f>[1]うぐいす拠点!G20+[1]みどり拠点!G20+[1]さくらんぼ拠点!G20</f>
        <v>312000</v>
      </c>
      <c r="H20" s="33">
        <f>[1]うぐいす拠点!H20+[1]みどり拠点!H20+[1]さくらんぼ拠点!H20</f>
        <v>-312000</v>
      </c>
      <c r="I20" s="34" t="s">
        <v>34</v>
      </c>
    </row>
    <row r="21" spans="1:9" x14ac:dyDescent="0.15">
      <c r="A21" s="23"/>
      <c r="B21" s="15"/>
      <c r="C21" s="31"/>
      <c r="E21" s="35" t="s">
        <v>35</v>
      </c>
      <c r="F21" s="32">
        <f>[1]うぐいす拠点!F21+[1]みどり拠点!F21+[1]さくらんぼ拠点!F21</f>
        <v>0</v>
      </c>
      <c r="G21" s="32">
        <f>[1]うぐいす拠点!G21+[1]みどり拠点!G21+[1]さくらんぼ拠点!G21</f>
        <v>0</v>
      </c>
      <c r="H21" s="33">
        <f>[1]うぐいす拠点!H21+[1]みどり拠点!H21+[1]さくらんぼ拠点!H21</f>
        <v>0</v>
      </c>
      <c r="I21" s="34"/>
    </row>
    <row r="22" spans="1:9" x14ac:dyDescent="0.15">
      <c r="A22" s="23"/>
      <c r="B22" s="15"/>
      <c r="C22" s="31"/>
      <c r="E22" s="35" t="s">
        <v>36</v>
      </c>
      <c r="F22" s="32">
        <f>[1]うぐいす拠点!F22+[1]みどり拠点!F22+[1]さくらんぼ拠点!F22</f>
        <v>31162000</v>
      </c>
      <c r="G22" s="32">
        <f>[1]うぐいす拠点!G22+[1]みどり拠点!G22+[1]さくらんぼ拠点!G22</f>
        <v>32921000</v>
      </c>
      <c r="H22" s="33">
        <f>[1]うぐいす拠点!H22+[1]みどり拠点!H22+[1]さくらんぼ拠点!H22</f>
        <v>-1759000</v>
      </c>
      <c r="I22" s="34" t="s">
        <v>37</v>
      </c>
    </row>
    <row r="23" spans="1:9" x14ac:dyDescent="0.15">
      <c r="A23" s="23"/>
      <c r="B23" s="15"/>
      <c r="C23" s="31"/>
      <c r="E23" s="35" t="s">
        <v>38</v>
      </c>
      <c r="F23" s="32">
        <f>[1]うぐいす拠点!F23+[1]みどり拠点!F23+[1]さくらんぼ拠点!F23</f>
        <v>40000</v>
      </c>
      <c r="G23" s="32">
        <f>[1]うぐいす拠点!G23+[1]みどり拠点!G23+[1]さくらんぼ拠点!G23</f>
        <v>40000</v>
      </c>
      <c r="H23" s="33">
        <f>[1]うぐいす拠点!H23+[1]みどり拠点!H23+[1]さくらんぼ拠点!H23</f>
        <v>0</v>
      </c>
      <c r="I23" s="34" t="s">
        <v>39</v>
      </c>
    </row>
    <row r="24" spans="1:9" x14ac:dyDescent="0.15">
      <c r="A24" s="23"/>
      <c r="B24" s="15"/>
      <c r="C24" s="31"/>
      <c r="E24" s="35" t="s">
        <v>32</v>
      </c>
      <c r="F24" s="32">
        <f>[1]うぐいす拠点!F24+[1]みどり拠点!F24+[1]さくらんぼ拠点!F24</f>
        <v>60000</v>
      </c>
      <c r="G24" s="32">
        <f>[1]うぐいす拠点!G24+[1]みどり拠点!G24+[1]さくらんぼ拠点!G24</f>
        <v>63000</v>
      </c>
      <c r="H24" s="33">
        <f>[1]うぐいす拠点!H24+[1]みどり拠点!H24+[1]さくらんぼ拠点!H24</f>
        <v>-3000</v>
      </c>
      <c r="I24" s="34"/>
    </row>
    <row r="25" spans="1:9" s="22" customFormat="1" x14ac:dyDescent="0.15">
      <c r="A25" s="23"/>
      <c r="B25" s="15"/>
      <c r="C25" s="24" t="s">
        <v>40</v>
      </c>
      <c r="E25" s="25"/>
      <c r="F25" s="26">
        <f>[1]うぐいす拠点!F25+[1]みどり拠点!F25+[1]さくらんぼ拠点!F25</f>
        <v>280000</v>
      </c>
      <c r="G25" s="26">
        <f>[1]うぐいす拠点!G25+[1]みどり拠点!G25+[1]さくらんぼ拠点!G25</f>
        <v>280000</v>
      </c>
      <c r="H25" s="36">
        <f>[1]うぐいす拠点!H25+[1]みどり拠点!H25+[1]さくらんぼ拠点!H25</f>
        <v>0</v>
      </c>
      <c r="I25" s="28"/>
    </row>
    <row r="26" spans="1:9" s="22" customFormat="1" x14ac:dyDescent="0.15">
      <c r="A26" s="23"/>
      <c r="B26" s="15"/>
      <c r="C26" s="37" t="s">
        <v>41</v>
      </c>
      <c r="D26" s="38"/>
      <c r="E26" s="39"/>
      <c r="F26" s="40">
        <f>[1]うぐいす拠点!F26+[1]みどり拠点!F26+[1]さくらんぼ拠点!F26</f>
        <v>0</v>
      </c>
      <c r="G26" s="40">
        <f>[1]うぐいす拠点!G26+[1]みどり拠点!G26+[1]さくらんぼ拠点!G26</f>
        <v>0</v>
      </c>
      <c r="H26" s="41">
        <f>[1]うぐいす拠点!H26+[1]みどり拠点!H26+[1]さくらんぼ拠点!H26</f>
        <v>0</v>
      </c>
      <c r="I26" s="28"/>
    </row>
    <row r="27" spans="1:9" s="22" customFormat="1" x14ac:dyDescent="0.15">
      <c r="A27" s="23"/>
      <c r="B27" s="15"/>
      <c r="C27" s="37" t="s">
        <v>42</v>
      </c>
      <c r="D27" s="38"/>
      <c r="E27" s="39"/>
      <c r="F27" s="40">
        <f>[1]うぐいす拠点!F27+[1]みどり拠点!F27+[1]さくらんぼ拠点!F27</f>
        <v>0</v>
      </c>
      <c r="G27" s="40">
        <f>[1]うぐいす拠点!G27+[1]みどり拠点!G27+[1]さくらんぼ拠点!G27</f>
        <v>5300000</v>
      </c>
      <c r="H27" s="41">
        <f>[1]うぐいす拠点!H27+[1]みどり拠点!H27+[1]さくらんぼ拠点!H27</f>
        <v>-5300000</v>
      </c>
      <c r="I27" s="28"/>
    </row>
    <row r="28" spans="1:9" s="22" customFormat="1" x14ac:dyDescent="0.15">
      <c r="A28" s="23"/>
      <c r="B28" s="15"/>
      <c r="C28" s="37" t="s">
        <v>43</v>
      </c>
      <c r="D28" s="38"/>
      <c r="E28" s="39"/>
      <c r="F28" s="40">
        <f>[1]うぐいす拠点!F28+[1]みどり拠点!F28+[1]さくらんぼ拠点!F28</f>
        <v>31000</v>
      </c>
      <c r="G28" s="40">
        <f>[1]うぐいす拠点!G28+[1]みどり拠点!G28+[1]さくらんぼ拠点!G28</f>
        <v>23000</v>
      </c>
      <c r="H28" s="41">
        <f>[1]うぐいす拠点!H28+[1]みどり拠点!H28+[1]さくらんぼ拠点!H28</f>
        <v>8000</v>
      </c>
      <c r="I28" s="42"/>
    </row>
    <row r="29" spans="1:9" s="22" customFormat="1" x14ac:dyDescent="0.15">
      <c r="A29" s="23"/>
      <c r="B29" s="15"/>
      <c r="C29" s="24" t="s">
        <v>40</v>
      </c>
      <c r="E29" s="25"/>
      <c r="F29" s="26">
        <f>[1]うぐいす拠点!F29+[1]みどり拠点!F29+[1]さくらんぼ拠点!F29</f>
        <v>482000</v>
      </c>
      <c r="G29" s="26">
        <f>[1]うぐいす拠点!G29+[1]みどり拠点!G29+[1]さくらんぼ拠点!G29</f>
        <v>510000</v>
      </c>
      <c r="H29" s="27">
        <f>[1]うぐいす拠点!H29+[1]みどり拠点!H29+[1]さくらんぼ拠点!H29</f>
        <v>-28000</v>
      </c>
      <c r="I29" s="28"/>
    </row>
    <row r="30" spans="1:9" x14ac:dyDescent="0.15">
      <c r="A30" s="23"/>
      <c r="B30" s="15"/>
      <c r="C30" s="31"/>
      <c r="D30" s="2" t="s">
        <v>44</v>
      </c>
      <c r="E30" s="35"/>
      <c r="F30" s="32">
        <f>[1]うぐいす拠点!F30+[1]みどり拠点!F30+[1]さくらんぼ拠点!F30</f>
        <v>0</v>
      </c>
      <c r="G30" s="32">
        <f>[1]うぐいす拠点!G30+[1]みどり拠点!G30+[1]さくらんぼ拠点!G30</f>
        <v>0</v>
      </c>
      <c r="H30" s="33">
        <f>[1]うぐいす拠点!H30+[1]みどり拠点!H30+[1]さくらんぼ拠点!H30</f>
        <v>0</v>
      </c>
      <c r="I30" s="34"/>
    </row>
    <row r="31" spans="1:9" x14ac:dyDescent="0.15">
      <c r="A31" s="23"/>
      <c r="B31" s="15"/>
      <c r="C31" s="31"/>
      <c r="D31" s="2" t="s">
        <v>45</v>
      </c>
      <c r="E31" s="35"/>
      <c r="F31" s="32">
        <f>[1]うぐいす拠点!F31+[1]みどり拠点!F31+[1]さくらんぼ拠点!F31</f>
        <v>0</v>
      </c>
      <c r="G31" s="32">
        <f>[1]うぐいす拠点!G31+[1]みどり拠点!G31+[1]さくらんぼ拠点!G31</f>
        <v>0</v>
      </c>
      <c r="H31" s="33">
        <f>[1]うぐいす拠点!H31+[1]みどり拠点!H31+[1]さくらんぼ拠点!H31</f>
        <v>0</v>
      </c>
      <c r="I31" s="34"/>
    </row>
    <row r="32" spans="1:9" x14ac:dyDescent="0.15">
      <c r="A32" s="23"/>
      <c r="B32" s="15"/>
      <c r="C32" s="31"/>
      <c r="D32" s="2" t="s">
        <v>46</v>
      </c>
      <c r="E32" s="35"/>
      <c r="F32" s="32">
        <f>[1]うぐいす拠点!F32+[1]みどり拠点!F32+[1]さくらんぼ拠点!F32</f>
        <v>482000</v>
      </c>
      <c r="G32" s="32">
        <f>[1]うぐいす拠点!G32+[1]みどり拠点!G32+[1]さくらんぼ拠点!G32</f>
        <v>510000</v>
      </c>
      <c r="H32" s="33">
        <f>[1]うぐいす拠点!H32+[1]みどり拠点!H32+[1]さくらんぼ拠点!H32</f>
        <v>-28000</v>
      </c>
      <c r="I32" s="34"/>
    </row>
    <row r="33" spans="1:12" x14ac:dyDescent="0.15">
      <c r="A33" s="23"/>
      <c r="B33" s="15"/>
      <c r="C33" s="31"/>
      <c r="E33" s="35" t="s">
        <v>47</v>
      </c>
      <c r="F33" s="32">
        <f>[1]うぐいす拠点!F33+[1]みどり拠点!F33+[1]さくらんぼ拠点!F33</f>
        <v>122000</v>
      </c>
      <c r="G33" s="32">
        <f>[1]うぐいす拠点!G33+[1]みどり拠点!G33+[1]さくらんぼ拠点!G33</f>
        <v>130000</v>
      </c>
      <c r="H33" s="33">
        <f>[1]うぐいす拠点!H33+[1]みどり拠点!H33+[1]さくらんぼ拠点!H33</f>
        <v>-8000</v>
      </c>
      <c r="I33" s="34" t="s">
        <v>48</v>
      </c>
    </row>
    <row r="34" spans="1:12" x14ac:dyDescent="0.15">
      <c r="A34" s="23"/>
      <c r="B34" s="15"/>
      <c r="C34" s="31"/>
      <c r="E34" s="35" t="s">
        <v>49</v>
      </c>
      <c r="F34" s="43">
        <f>[1]うぐいす拠点!F34+[1]みどり拠点!F34+[1]さくらんぼ拠点!F34</f>
        <v>360000</v>
      </c>
      <c r="G34" s="43">
        <f>[1]うぐいす拠点!G34+[1]みどり拠点!G34+[1]さくらんぼ拠点!G34</f>
        <v>380000</v>
      </c>
      <c r="H34" s="44">
        <f>[1]うぐいす拠点!H34+[1]みどり拠点!H34+[1]さくらんぼ拠点!H34</f>
        <v>-20000</v>
      </c>
      <c r="I34" s="45" t="s">
        <v>50</v>
      </c>
    </row>
    <row r="35" spans="1:12" x14ac:dyDescent="0.15">
      <c r="A35" s="23"/>
      <c r="B35" s="15"/>
      <c r="C35" s="46" t="s">
        <v>51</v>
      </c>
      <c r="D35" s="47"/>
      <c r="E35" s="48"/>
      <c r="F35" s="49">
        <f>[1]うぐいす拠点!F35+[1]みどり拠点!F35+[1]さくらんぼ拠点!F35</f>
        <v>224540000</v>
      </c>
      <c r="G35" s="49">
        <f>[1]うぐいす拠点!G35+[1]みどり拠点!G35+[1]さくらんぼ拠点!G35</f>
        <v>232857000</v>
      </c>
      <c r="H35" s="49">
        <f>[1]うぐいす拠点!H35+[1]みどり拠点!H35+[1]さくらんぼ拠点!H35</f>
        <v>-8317000</v>
      </c>
      <c r="I35" s="50"/>
      <c r="J35" s="51"/>
      <c r="K35" s="51"/>
      <c r="L35" s="52"/>
    </row>
    <row r="36" spans="1:12" s="22" customFormat="1" x14ac:dyDescent="0.15">
      <c r="A36" s="23"/>
      <c r="B36" s="15" t="s">
        <v>52</v>
      </c>
      <c r="C36" s="24" t="s">
        <v>53</v>
      </c>
      <c r="E36" s="25"/>
      <c r="F36" s="27">
        <f>[1]うぐいす拠点!F36+[1]みどり拠点!F36+[1]さくらんぼ拠点!F36</f>
        <v>154346000</v>
      </c>
      <c r="G36" s="27">
        <f>[1]うぐいす拠点!G36+[1]みどり拠点!G36+[1]さくらんぼ拠点!G36</f>
        <v>154129000</v>
      </c>
      <c r="H36" s="27">
        <f>[1]うぐいす拠点!H36+[1]みどり拠点!H36+[1]さくらんぼ拠点!H36</f>
        <v>217000</v>
      </c>
      <c r="I36" s="53"/>
    </row>
    <row r="37" spans="1:12" x14ac:dyDescent="0.15">
      <c r="A37" s="23"/>
      <c r="B37" s="15"/>
      <c r="C37" s="31"/>
      <c r="D37" s="2" t="s">
        <v>54</v>
      </c>
      <c r="E37" s="35"/>
      <c r="F37" s="54">
        <f>[1]うぐいす拠点!F37+[1]みどり拠点!F37+[1]さくらんぼ拠点!F37</f>
        <v>300000</v>
      </c>
      <c r="G37" s="54">
        <f>[1]うぐいす拠点!G37+[1]みどり拠点!G37+[1]さくらんぼ拠点!G37</f>
        <v>300000</v>
      </c>
      <c r="H37" s="33">
        <f>[1]うぐいす拠点!H37+[1]みどり拠点!H37+[1]さくらんぼ拠点!H37</f>
        <v>0</v>
      </c>
      <c r="I37" s="55" t="s">
        <v>55</v>
      </c>
      <c r="K37" s="56">
        <f>F36/F7</f>
        <v>0.83999194544672839</v>
      </c>
    </row>
    <row r="38" spans="1:12" x14ac:dyDescent="0.15">
      <c r="A38" s="23"/>
      <c r="B38" s="15"/>
      <c r="C38" s="31"/>
      <c r="D38" s="2" t="s">
        <v>56</v>
      </c>
      <c r="E38" s="35"/>
      <c r="F38" s="32">
        <f>[1]うぐいす拠点!F38+[1]みどり拠点!F38+[1]さくらんぼ拠点!F38</f>
        <v>61055000</v>
      </c>
      <c r="G38" s="32">
        <f>[1]うぐいす拠点!G38+[1]みどり拠点!G38+[1]さくらんぼ拠点!G38</f>
        <v>57550000</v>
      </c>
      <c r="H38" s="33">
        <f>[1]うぐいす拠点!H38+[1]みどり拠点!H38+[1]さくらんぼ拠点!H38</f>
        <v>3505000</v>
      </c>
      <c r="I38" s="55" t="s">
        <v>57</v>
      </c>
    </row>
    <row r="39" spans="1:12" x14ac:dyDescent="0.15">
      <c r="A39" s="23"/>
      <c r="B39" s="15"/>
      <c r="C39" s="31"/>
      <c r="D39" s="2" t="s">
        <v>58</v>
      </c>
      <c r="E39" s="35"/>
      <c r="F39" s="32">
        <f>[1]うぐいす拠点!F39+[1]みどり拠点!F39+[1]さくらんぼ拠点!F39</f>
        <v>16551000</v>
      </c>
      <c r="G39" s="32">
        <f>[1]うぐいす拠点!G39+[1]みどり拠点!G39+[1]さくらんぼ拠点!G39</f>
        <v>18000000</v>
      </c>
      <c r="H39" s="33">
        <f>[1]うぐいす拠点!H39+[1]みどり拠点!H39+[1]さくらんぼ拠点!H39</f>
        <v>-1449000</v>
      </c>
      <c r="I39" s="55" t="s">
        <v>59</v>
      </c>
    </row>
    <row r="40" spans="1:12" x14ac:dyDescent="0.15">
      <c r="A40" s="23"/>
      <c r="B40" s="15"/>
      <c r="C40" s="31"/>
      <c r="D40" s="2" t="s">
        <v>60</v>
      </c>
      <c r="E40" s="35"/>
      <c r="F40" s="32">
        <f>[1]うぐいす拠点!F40+[1]みどり拠点!F40+[1]さくらんぼ拠点!F40</f>
        <v>57824000</v>
      </c>
      <c r="G40" s="32">
        <f>[1]うぐいす拠点!G40+[1]みどり拠点!G40+[1]さくらんぼ拠点!G40</f>
        <v>59980000</v>
      </c>
      <c r="H40" s="33">
        <f>[1]うぐいす拠点!H40+[1]みどり拠点!H40+[1]さくらんぼ拠点!H40</f>
        <v>-2156000</v>
      </c>
      <c r="I40" s="55" t="s">
        <v>61</v>
      </c>
    </row>
    <row r="41" spans="1:12" x14ac:dyDescent="0.15">
      <c r="A41" s="23"/>
      <c r="B41" s="15"/>
      <c r="C41" s="31"/>
      <c r="D41" s="2" t="s">
        <v>62</v>
      </c>
      <c r="E41" s="35"/>
      <c r="F41" s="32">
        <f>[1]うぐいす拠点!F41+[1]みどり拠点!F41+[1]さくらんぼ拠点!F41</f>
        <v>3016000</v>
      </c>
      <c r="G41" s="32">
        <f>[1]うぐいす拠点!G41+[1]みどり拠点!G41+[1]さくらんぼ拠点!G41</f>
        <v>2799000</v>
      </c>
      <c r="H41" s="33">
        <f>[1]うぐいす拠点!H41+[1]みどり拠点!H41+[1]さくらんぼ拠点!H41</f>
        <v>217000</v>
      </c>
      <c r="I41" s="55" t="s">
        <v>63</v>
      </c>
    </row>
    <row r="42" spans="1:12" x14ac:dyDescent="0.15">
      <c r="A42" s="23"/>
      <c r="B42" s="15"/>
      <c r="C42" s="57"/>
      <c r="D42" s="58" t="s">
        <v>64</v>
      </c>
      <c r="E42" s="59"/>
      <c r="F42" s="60">
        <f>[1]うぐいす拠点!F42+[1]みどり拠点!F42+[1]さくらんぼ拠点!F42</f>
        <v>15600000</v>
      </c>
      <c r="G42" s="60">
        <f>[1]うぐいす拠点!G42+[1]みどり拠点!G42+[1]さくらんぼ拠点!G42</f>
        <v>15500000</v>
      </c>
      <c r="H42" s="61">
        <f>[1]うぐいす拠点!H42+[1]みどり拠点!H42+[1]さくらんぼ拠点!H42</f>
        <v>100000</v>
      </c>
      <c r="I42" s="55" t="s">
        <v>65</v>
      </c>
    </row>
    <row r="43" spans="1:12" s="22" customFormat="1" x14ac:dyDescent="0.15">
      <c r="A43" s="23"/>
      <c r="B43" s="15"/>
      <c r="C43" s="24" t="s">
        <v>66</v>
      </c>
      <c r="E43" s="25"/>
      <c r="F43" s="27">
        <f>[1]うぐいす拠点!F43+[1]みどり拠点!F43+[1]さくらんぼ拠点!F43</f>
        <v>10820000</v>
      </c>
      <c r="G43" s="27">
        <f>[1]うぐいす拠点!G43+[1]みどり拠点!G43+[1]さくらんぼ拠点!G43</f>
        <v>11026000</v>
      </c>
      <c r="H43" s="27">
        <f>[1]うぐいす拠点!H43+[1]みどり拠点!H43+[1]さくらんぼ拠点!H43</f>
        <v>-206000</v>
      </c>
      <c r="I43" s="53"/>
    </row>
    <row r="44" spans="1:12" x14ac:dyDescent="0.15">
      <c r="A44" s="23"/>
      <c r="B44" s="15"/>
      <c r="C44" s="31"/>
      <c r="D44" s="2" t="s">
        <v>67</v>
      </c>
      <c r="E44" s="35"/>
      <c r="F44" s="32">
        <f>[1]うぐいす拠点!F44+[1]みどり拠点!F44+[1]さくらんぼ拠点!F44</f>
        <v>69000</v>
      </c>
      <c r="G44" s="32">
        <f>[1]うぐいす拠点!G44+[1]みどり拠点!G44+[1]さくらんぼ拠点!G44</f>
        <v>69000</v>
      </c>
      <c r="H44" s="33">
        <f>[1]うぐいす拠点!H44+[1]みどり拠点!H44+[1]さくらんぼ拠点!H44</f>
        <v>0</v>
      </c>
      <c r="I44" s="55" t="s">
        <v>68</v>
      </c>
    </row>
    <row r="45" spans="1:12" x14ac:dyDescent="0.15">
      <c r="A45" s="23"/>
      <c r="B45" s="15"/>
      <c r="C45" s="31"/>
      <c r="D45" s="2" t="s">
        <v>69</v>
      </c>
      <c r="E45" s="35"/>
      <c r="F45" s="32">
        <f>[1]うぐいす拠点!F45+[1]みどり拠点!F45+[1]さくらんぼ拠点!F45</f>
        <v>347000</v>
      </c>
      <c r="G45" s="32">
        <f>[1]うぐいす拠点!G45+[1]みどり拠点!G45+[1]さくらんぼ拠点!G45</f>
        <v>347000</v>
      </c>
      <c r="H45" s="33">
        <f>[1]うぐいす拠点!H45+[1]みどり拠点!H45+[1]さくらんぼ拠点!H45</f>
        <v>0</v>
      </c>
      <c r="I45" s="55" t="s">
        <v>70</v>
      </c>
    </row>
    <row r="46" spans="1:12" x14ac:dyDescent="0.15">
      <c r="A46" s="23"/>
      <c r="B46" s="15"/>
      <c r="C46" s="31"/>
      <c r="D46" s="2" t="s">
        <v>71</v>
      </c>
      <c r="E46" s="35"/>
      <c r="F46" s="32">
        <f>[1]うぐいす拠点!F46+[1]みどり拠点!F46+[1]さくらんぼ拠点!F46</f>
        <v>790000</v>
      </c>
      <c r="G46" s="32">
        <f>[1]うぐいす拠点!G46+[1]みどり拠点!G46+[1]さくらんぼ拠点!G46</f>
        <v>790000</v>
      </c>
      <c r="H46" s="33">
        <f>[1]うぐいす拠点!H46+[1]みどり拠点!H46+[1]さくらんぼ拠点!H46</f>
        <v>0</v>
      </c>
      <c r="I46" s="55" t="s">
        <v>72</v>
      </c>
    </row>
    <row r="47" spans="1:12" x14ac:dyDescent="0.15">
      <c r="A47" s="23"/>
      <c r="B47" s="15"/>
      <c r="C47" s="31"/>
      <c r="D47" s="2" t="s">
        <v>73</v>
      </c>
      <c r="E47" s="35"/>
      <c r="F47" s="32">
        <f>[1]うぐいす拠点!F47+[1]みどり拠点!F47+[1]さくらんぼ拠点!F47</f>
        <v>178000</v>
      </c>
      <c r="G47" s="32">
        <f>[1]うぐいす拠点!G47+[1]みどり拠点!G47+[1]さくらんぼ拠点!G47</f>
        <v>163000</v>
      </c>
      <c r="H47" s="33">
        <f>[1]うぐいす拠点!H47+[1]みどり拠点!H47+[1]さくらんぼ拠点!H47</f>
        <v>15000</v>
      </c>
      <c r="I47" s="55" t="s">
        <v>74</v>
      </c>
    </row>
    <row r="48" spans="1:12" x14ac:dyDescent="0.15">
      <c r="A48" s="23"/>
      <c r="B48" s="15"/>
      <c r="C48" s="31"/>
      <c r="D48" s="2" t="s">
        <v>75</v>
      </c>
      <c r="E48" s="35"/>
      <c r="F48" s="32">
        <f>[1]うぐいす拠点!F48+[1]みどり拠点!F48+[1]さくらんぼ拠点!F48</f>
        <v>3360000</v>
      </c>
      <c r="G48" s="32">
        <f>[1]うぐいす拠点!G48+[1]みどり拠点!G48+[1]さくらんぼ拠点!G48</f>
        <v>3240000</v>
      </c>
      <c r="H48" s="33">
        <f>[1]うぐいす拠点!H48+[1]みどり拠点!H48+[1]さくらんぼ拠点!H48</f>
        <v>120000</v>
      </c>
      <c r="I48" s="55" t="s">
        <v>76</v>
      </c>
    </row>
    <row r="49" spans="1:9" x14ac:dyDescent="0.15">
      <c r="A49" s="23"/>
      <c r="B49" s="15"/>
      <c r="C49" s="31"/>
      <c r="D49" s="2" t="s">
        <v>77</v>
      </c>
      <c r="E49" s="35"/>
      <c r="F49" s="32">
        <f>[1]うぐいす拠点!F49+[1]みどり拠点!F49+[1]さくらんぼ拠点!F49</f>
        <v>990000</v>
      </c>
      <c r="G49" s="32">
        <f>[1]うぐいす拠点!G49+[1]みどり拠点!G49+[1]さくらんぼ拠点!G49</f>
        <v>980000</v>
      </c>
      <c r="H49" s="33">
        <f>[1]うぐいす拠点!H49+[1]みどり拠点!H49+[1]さくらんぼ拠点!H49</f>
        <v>10000</v>
      </c>
      <c r="I49" s="55" t="s">
        <v>78</v>
      </c>
    </row>
    <row r="50" spans="1:9" x14ac:dyDescent="0.15">
      <c r="A50" s="23"/>
      <c r="B50" s="15"/>
      <c r="C50" s="31"/>
      <c r="D50" s="2" t="s">
        <v>79</v>
      </c>
      <c r="E50" s="35"/>
      <c r="F50" s="32">
        <f>[1]うぐいす拠点!F50+[1]みどり拠点!F50+[1]さくらんぼ拠点!F50</f>
        <v>210000</v>
      </c>
      <c r="G50" s="32">
        <f>[1]うぐいす拠点!G50+[1]みどり拠点!G50+[1]さくらんぼ拠点!G50</f>
        <v>220000</v>
      </c>
      <c r="H50" s="33">
        <f>[1]うぐいす拠点!H50+[1]みどり拠点!H50+[1]さくらんぼ拠点!H50</f>
        <v>-10000</v>
      </c>
      <c r="I50" s="55" t="s">
        <v>80</v>
      </c>
    </row>
    <row r="51" spans="1:9" x14ac:dyDescent="0.15">
      <c r="A51" s="23"/>
      <c r="B51" s="15"/>
      <c r="C51" s="31"/>
      <c r="D51" s="2" t="s">
        <v>81</v>
      </c>
      <c r="E51" s="35"/>
      <c r="F51" s="32">
        <f>[1]うぐいす拠点!F51+[1]みどり拠点!F51+[1]さくらんぼ拠点!F51</f>
        <v>660000</v>
      </c>
      <c r="G51" s="32">
        <f>[1]うぐいす拠点!G51+[1]みどり拠点!G51+[1]さくらんぼ拠点!G51</f>
        <v>660000</v>
      </c>
      <c r="H51" s="33">
        <f>[1]うぐいす拠点!H51+[1]みどり拠点!H51+[1]さくらんぼ拠点!H51</f>
        <v>0</v>
      </c>
      <c r="I51" s="55" t="s">
        <v>82</v>
      </c>
    </row>
    <row r="52" spans="1:9" x14ac:dyDescent="0.15">
      <c r="A52" s="23"/>
      <c r="B52" s="15"/>
      <c r="C52" s="31"/>
      <c r="D52" s="2" t="s">
        <v>83</v>
      </c>
      <c r="E52" s="35"/>
      <c r="F52" s="32">
        <f>[1]うぐいす拠点!F52+[1]みどり拠点!F52+[1]さくらんぼ拠点!F52</f>
        <v>4085000</v>
      </c>
      <c r="G52" s="32">
        <f>[1]うぐいす拠点!G52+[1]みどり拠点!G52+[1]さくらんぼ拠点!G52</f>
        <v>4294000</v>
      </c>
      <c r="H52" s="33">
        <f>[1]うぐいす拠点!H52+[1]みどり拠点!H52+[1]さくらんぼ拠点!H52</f>
        <v>-209000</v>
      </c>
      <c r="I52" s="55" t="s">
        <v>84</v>
      </c>
    </row>
    <row r="53" spans="1:9" x14ac:dyDescent="0.15">
      <c r="A53" s="23"/>
      <c r="B53" s="15"/>
      <c r="C53" s="57"/>
      <c r="D53" s="58" t="s">
        <v>85</v>
      </c>
      <c r="E53" s="59"/>
      <c r="F53" s="60">
        <f>[1]うぐいす拠点!F53+[1]みどり拠点!F53+[1]さくらんぼ拠点!F53</f>
        <v>131000</v>
      </c>
      <c r="G53" s="60">
        <f>[1]うぐいす拠点!G53+[1]みどり拠点!G53+[1]さくらんぼ拠点!G53</f>
        <v>263000</v>
      </c>
      <c r="H53" s="61">
        <f>[1]うぐいす拠点!H53+[1]みどり拠点!H53+[1]さくらんぼ拠点!H53</f>
        <v>-132000</v>
      </c>
      <c r="I53" s="55" t="s">
        <v>86</v>
      </c>
    </row>
    <row r="54" spans="1:9" s="22" customFormat="1" x14ac:dyDescent="0.15">
      <c r="A54" s="23"/>
      <c r="B54" s="15"/>
      <c r="C54" s="24" t="s">
        <v>87</v>
      </c>
      <c r="E54" s="25"/>
      <c r="F54" s="27">
        <f>[1]うぐいす拠点!F54+[1]みどり拠点!F54+[1]さくらんぼ拠点!F54</f>
        <v>17364000</v>
      </c>
      <c r="G54" s="27">
        <f>[1]うぐいす拠点!G54+[1]みどり拠点!G54+[1]さくらんぼ拠点!G54</f>
        <v>19509000</v>
      </c>
      <c r="H54" s="27">
        <f>[1]うぐいす拠点!H54+[1]みどり拠点!H54+[1]さくらんぼ拠点!H54</f>
        <v>-2145000</v>
      </c>
      <c r="I54" s="53"/>
    </row>
    <row r="55" spans="1:9" x14ac:dyDescent="0.15">
      <c r="A55" s="23"/>
      <c r="B55" s="15"/>
      <c r="C55" s="31"/>
      <c r="D55" s="2" t="s">
        <v>88</v>
      </c>
      <c r="E55" s="35"/>
      <c r="F55" s="32">
        <f>[1]うぐいす拠点!F55+[1]みどり拠点!F55+[1]さくらんぼ拠点!F55</f>
        <v>2120000</v>
      </c>
      <c r="G55" s="32">
        <f>[1]うぐいす拠点!G55+[1]みどり拠点!G55+[1]さくらんぼ拠点!G55</f>
        <v>2120000</v>
      </c>
      <c r="H55" s="33">
        <f>[1]うぐいす拠点!H55+[1]みどり拠点!H55+[1]さくらんぼ拠点!H55</f>
        <v>0</v>
      </c>
      <c r="I55" s="55" t="s">
        <v>89</v>
      </c>
    </row>
    <row r="56" spans="1:9" x14ac:dyDescent="0.15">
      <c r="A56" s="23"/>
      <c r="B56" s="15"/>
      <c r="C56" s="31"/>
      <c r="D56" s="2" t="s">
        <v>90</v>
      </c>
      <c r="E56" s="35"/>
      <c r="F56" s="32">
        <f>[1]うぐいす拠点!F56+[1]みどり拠点!F56+[1]さくらんぼ拠点!F56</f>
        <v>288000</v>
      </c>
      <c r="G56" s="32">
        <f>[1]うぐいす拠点!G56+[1]みどり拠点!G56+[1]さくらんぼ拠点!G56</f>
        <v>295000</v>
      </c>
      <c r="H56" s="33">
        <f>[1]うぐいす拠点!H56+[1]みどり拠点!H56+[1]さくらんぼ拠点!H56</f>
        <v>-7000</v>
      </c>
      <c r="I56" s="55" t="s">
        <v>91</v>
      </c>
    </row>
    <row r="57" spans="1:9" x14ac:dyDescent="0.15">
      <c r="A57" s="23"/>
      <c r="B57" s="15"/>
      <c r="C57" s="31"/>
      <c r="D57" s="2" t="s">
        <v>92</v>
      </c>
      <c r="E57" s="35"/>
      <c r="F57" s="32">
        <f>[1]うぐいす拠点!F57+[1]みどり拠点!F57+[1]さくらんぼ拠点!F57</f>
        <v>500000</v>
      </c>
      <c r="G57" s="32">
        <f>[1]うぐいす拠点!G57+[1]みどり拠点!G57+[1]さくらんぼ拠点!G57</f>
        <v>535000</v>
      </c>
      <c r="H57" s="33">
        <f>[1]うぐいす拠点!H57+[1]みどり拠点!H57+[1]さくらんぼ拠点!H57</f>
        <v>-35000</v>
      </c>
      <c r="I57" s="55" t="s">
        <v>93</v>
      </c>
    </row>
    <row r="58" spans="1:9" x14ac:dyDescent="0.15">
      <c r="A58" s="23"/>
      <c r="B58" s="15"/>
      <c r="C58" s="31"/>
      <c r="D58" s="2" t="s">
        <v>94</v>
      </c>
      <c r="E58" s="35"/>
      <c r="F58" s="32">
        <f>[1]うぐいす拠点!F58+[1]みどり拠点!F58+[1]さくらんぼ拠点!F58</f>
        <v>855000</v>
      </c>
      <c r="G58" s="32">
        <f>[1]うぐいす拠点!G58+[1]みどり拠点!G58+[1]さくらんぼ拠点!G58</f>
        <v>835000</v>
      </c>
      <c r="H58" s="33">
        <f>[1]うぐいす拠点!H58+[1]みどり拠点!H58+[1]さくらんぼ拠点!H58</f>
        <v>20000</v>
      </c>
      <c r="I58" s="55" t="s">
        <v>95</v>
      </c>
    </row>
    <row r="59" spans="1:9" x14ac:dyDescent="0.15">
      <c r="A59" s="23"/>
      <c r="B59" s="15"/>
      <c r="C59" s="31"/>
      <c r="D59" s="2" t="s">
        <v>96</v>
      </c>
      <c r="E59" s="35"/>
      <c r="F59" s="32">
        <f>[1]うぐいす拠点!F59+[1]みどり拠点!F59+[1]さくらんぼ拠点!F59</f>
        <v>0</v>
      </c>
      <c r="G59" s="32">
        <f>[1]うぐいす拠点!G59+[1]みどり拠点!G59+[1]さくらんぼ拠点!G59</f>
        <v>0</v>
      </c>
      <c r="H59" s="33">
        <f>[1]うぐいす拠点!H59+[1]みどり拠点!H59+[1]さくらんぼ拠点!H59</f>
        <v>0</v>
      </c>
      <c r="I59" s="55"/>
    </row>
    <row r="60" spans="1:9" x14ac:dyDescent="0.15">
      <c r="A60" s="23"/>
      <c r="B60" s="15"/>
      <c r="C60" s="31"/>
      <c r="D60" s="2" t="s">
        <v>75</v>
      </c>
      <c r="E60" s="35"/>
      <c r="F60" s="32">
        <f>[1]うぐいす拠点!F60+[1]みどり拠点!F60+[1]さくらんぼ拠点!F60</f>
        <v>895000</v>
      </c>
      <c r="G60" s="32">
        <f>[1]うぐいす拠点!G60+[1]みどり拠点!G60+[1]さくらんぼ拠点!G60</f>
        <v>840000</v>
      </c>
      <c r="H60" s="33">
        <f>[1]うぐいす拠点!H60+[1]みどり拠点!H60+[1]さくらんぼ拠点!H60</f>
        <v>55000</v>
      </c>
      <c r="I60" s="55" t="s">
        <v>76</v>
      </c>
    </row>
    <row r="61" spans="1:9" x14ac:dyDescent="0.15">
      <c r="A61" s="23"/>
      <c r="B61" s="15"/>
      <c r="C61" s="31"/>
      <c r="D61" s="2" t="s">
        <v>97</v>
      </c>
      <c r="E61" s="35"/>
      <c r="F61" s="32">
        <f>[1]うぐいす拠点!F61+[1]みどり拠点!F61+[1]さくらんぼ拠点!F61</f>
        <v>0</v>
      </c>
      <c r="G61" s="32">
        <f>[1]うぐいす拠点!G61+[1]みどり拠点!G61+[1]さくらんぼ拠点!G61</f>
        <v>0</v>
      </c>
      <c r="H61" s="33">
        <f>[1]うぐいす拠点!H61+[1]みどり拠点!H61+[1]さくらんぼ拠点!H61</f>
        <v>0</v>
      </c>
      <c r="I61" s="55"/>
    </row>
    <row r="62" spans="1:9" x14ac:dyDescent="0.15">
      <c r="A62" s="23"/>
      <c r="B62" s="15"/>
      <c r="C62" s="31"/>
      <c r="D62" s="2" t="s">
        <v>98</v>
      </c>
      <c r="E62" s="35"/>
      <c r="F62" s="32">
        <f>[1]うぐいす拠点!F62+[1]みどり拠点!F62+[1]さくらんぼ拠点!F62</f>
        <v>950000</v>
      </c>
      <c r="G62" s="32">
        <f>[1]うぐいす拠点!G62+[1]みどり拠点!G62+[1]さくらんぼ拠点!G62</f>
        <v>1550000</v>
      </c>
      <c r="H62" s="33">
        <f>[1]うぐいす拠点!H62+[1]みどり拠点!H62+[1]さくらんぼ拠点!H62</f>
        <v>-600000</v>
      </c>
      <c r="I62" s="55" t="s">
        <v>99</v>
      </c>
    </row>
    <row r="63" spans="1:9" x14ac:dyDescent="0.15">
      <c r="A63" s="23"/>
      <c r="B63" s="15"/>
      <c r="C63" s="31"/>
      <c r="D63" s="2" t="s">
        <v>100</v>
      </c>
      <c r="E63" s="35"/>
      <c r="F63" s="32">
        <f>[1]うぐいす拠点!F63+[1]みどり拠点!F63+[1]さくらんぼ拠点!F63</f>
        <v>1348000</v>
      </c>
      <c r="G63" s="32">
        <f>[1]うぐいす拠点!G63+[1]みどり拠点!G63+[1]さくらんぼ拠点!G63</f>
        <v>1305000</v>
      </c>
      <c r="H63" s="33">
        <f>[1]うぐいす拠点!H63+[1]みどり拠点!H63+[1]さくらんぼ拠点!H63</f>
        <v>43000</v>
      </c>
      <c r="I63" s="55" t="s">
        <v>101</v>
      </c>
    </row>
    <row r="64" spans="1:9" x14ac:dyDescent="0.15">
      <c r="A64" s="23"/>
      <c r="B64" s="15"/>
      <c r="C64" s="31"/>
      <c r="D64" s="2" t="s">
        <v>102</v>
      </c>
      <c r="E64" s="35"/>
      <c r="F64" s="32">
        <f>[1]うぐいす拠点!F64+[1]みどり拠点!F64+[1]さくらんぼ拠点!F64</f>
        <v>80000</v>
      </c>
      <c r="G64" s="32">
        <f>[1]うぐいす拠点!G64+[1]みどり拠点!G64+[1]さくらんぼ拠点!G64</f>
        <v>79000</v>
      </c>
      <c r="H64" s="33">
        <f>[1]うぐいす拠点!H64+[1]みどり拠点!H64+[1]さくらんぼ拠点!H64</f>
        <v>1000</v>
      </c>
      <c r="I64" s="55"/>
    </row>
    <row r="65" spans="1:9" x14ac:dyDescent="0.15">
      <c r="A65" s="23"/>
      <c r="B65" s="15"/>
      <c r="C65" s="31"/>
      <c r="D65" s="2" t="s">
        <v>103</v>
      </c>
      <c r="E65" s="35"/>
      <c r="F65" s="32">
        <f>[1]うぐいす拠点!F65+[1]みどり拠点!F65+[1]さくらんぼ拠点!F65</f>
        <v>5000</v>
      </c>
      <c r="G65" s="32">
        <f>[1]うぐいす拠点!G65+[1]みどり拠点!G65+[1]さくらんぼ拠点!G65</f>
        <v>5000</v>
      </c>
      <c r="H65" s="33">
        <f>[1]うぐいす拠点!H65+[1]みどり拠点!H65+[1]さくらんぼ拠点!H65</f>
        <v>0</v>
      </c>
      <c r="I65" s="55"/>
    </row>
    <row r="66" spans="1:9" x14ac:dyDescent="0.15">
      <c r="A66" s="23"/>
      <c r="B66" s="15"/>
      <c r="C66" s="31"/>
      <c r="D66" s="2" t="s">
        <v>104</v>
      </c>
      <c r="E66" s="35"/>
      <c r="F66" s="32">
        <f>[1]うぐいす拠点!F66+[1]みどり拠点!F66+[1]さくらんぼ拠点!F66</f>
        <v>0</v>
      </c>
      <c r="G66" s="32">
        <f>[1]うぐいす拠点!G66+[1]みどり拠点!G66+[1]さくらんぼ拠点!G66</f>
        <v>0</v>
      </c>
      <c r="H66" s="33">
        <f>[1]うぐいす拠点!H66+[1]みどり拠点!H66+[1]さくらんぼ拠点!H66</f>
        <v>0</v>
      </c>
      <c r="I66" s="55"/>
    </row>
    <row r="67" spans="1:9" x14ac:dyDescent="0.15">
      <c r="A67" s="23"/>
      <c r="B67" s="15"/>
      <c r="C67" s="31"/>
      <c r="D67" s="2" t="s">
        <v>105</v>
      </c>
      <c r="E67" s="35"/>
      <c r="F67" s="32">
        <f>[1]うぐいす拠点!F67+[1]みどり拠点!F67+[1]さくらんぼ拠点!F67</f>
        <v>95000</v>
      </c>
      <c r="G67" s="32">
        <f>[1]うぐいす拠点!G67+[1]みどり拠点!G67+[1]さくらんぼ拠点!G67</f>
        <v>95000</v>
      </c>
      <c r="H67" s="33">
        <f>[1]うぐいす拠点!H67+[1]みどり拠点!H67+[1]さくらんぼ拠点!H67</f>
        <v>0</v>
      </c>
      <c r="I67" s="55" t="s">
        <v>106</v>
      </c>
    </row>
    <row r="68" spans="1:9" x14ac:dyDescent="0.15">
      <c r="A68" s="23"/>
      <c r="B68" s="15"/>
      <c r="C68" s="31"/>
      <c r="D68" s="2" t="s">
        <v>79</v>
      </c>
      <c r="E68" s="35"/>
      <c r="F68" s="32">
        <f>[1]うぐいす拠点!F68+[1]みどり拠点!F68+[1]さくらんぼ拠点!F68</f>
        <v>1145000</v>
      </c>
      <c r="G68" s="32">
        <f>[1]うぐいす拠点!G68+[1]みどり拠点!G68+[1]さくらんぼ拠点!G68</f>
        <v>1324000</v>
      </c>
      <c r="H68" s="33">
        <f>[1]うぐいす拠点!H68+[1]みどり拠点!H68+[1]さくらんぼ拠点!H68</f>
        <v>-179000</v>
      </c>
      <c r="I68" s="55" t="s">
        <v>107</v>
      </c>
    </row>
    <row r="69" spans="1:9" x14ac:dyDescent="0.15">
      <c r="A69" s="23"/>
      <c r="B69" s="15"/>
      <c r="C69" s="31"/>
      <c r="D69" s="2" t="s">
        <v>108</v>
      </c>
      <c r="E69" s="35"/>
      <c r="F69" s="32">
        <f>[1]うぐいす拠点!F69+[1]みどり拠点!F69+[1]さくらんぼ拠点!F69</f>
        <v>3781000</v>
      </c>
      <c r="G69" s="32">
        <f>[1]うぐいす拠点!G69+[1]みどり拠点!G69+[1]さくらんぼ拠点!G69</f>
        <v>3701000</v>
      </c>
      <c r="H69" s="33">
        <f>[1]うぐいす拠点!H69+[1]みどり拠点!H69+[1]さくらんぼ拠点!H69</f>
        <v>80000</v>
      </c>
      <c r="I69" s="55" t="s">
        <v>109</v>
      </c>
    </row>
    <row r="70" spans="1:9" x14ac:dyDescent="0.15">
      <c r="A70" s="23"/>
      <c r="B70" s="15"/>
      <c r="C70" s="31"/>
      <c r="D70" s="2" t="s">
        <v>110</v>
      </c>
      <c r="E70" s="35"/>
      <c r="F70" s="32">
        <f>[1]うぐいす拠点!F70+[1]みどり拠点!F70+[1]さくらんぼ拠点!F70</f>
        <v>3460000</v>
      </c>
      <c r="G70" s="32">
        <f>[1]うぐいす拠点!G70+[1]みどり拠点!G70+[1]さくらんぼ拠点!G70</f>
        <v>3340000</v>
      </c>
      <c r="H70" s="33">
        <f>[1]うぐいす拠点!H70+[1]みどり拠点!H70+[1]さくらんぼ拠点!H70</f>
        <v>120000</v>
      </c>
      <c r="I70" s="55" t="s">
        <v>111</v>
      </c>
    </row>
    <row r="71" spans="1:9" x14ac:dyDescent="0.15">
      <c r="A71" s="23"/>
      <c r="B71" s="15"/>
      <c r="C71" s="31"/>
      <c r="D71" s="2" t="s">
        <v>112</v>
      </c>
      <c r="E71" s="35"/>
      <c r="F71" s="32">
        <f>[1]うぐいす拠点!F71+[1]みどり拠点!F71+[1]さくらんぼ拠点!F71</f>
        <v>1005000</v>
      </c>
      <c r="G71" s="32">
        <f>[1]うぐいす拠点!G71+[1]みどり拠点!G71+[1]さくらんぼ拠点!G71</f>
        <v>2557000</v>
      </c>
      <c r="H71" s="33">
        <f>[1]うぐいす拠点!H71+[1]みどり拠点!H71+[1]さくらんぼ拠点!H71</f>
        <v>-1552000</v>
      </c>
      <c r="I71" s="55" t="s">
        <v>113</v>
      </c>
    </row>
    <row r="72" spans="1:9" x14ac:dyDescent="0.15">
      <c r="A72" s="23"/>
      <c r="B72" s="15"/>
      <c r="C72" s="31"/>
      <c r="D72" s="2" t="s">
        <v>114</v>
      </c>
      <c r="E72" s="35"/>
      <c r="F72" s="32">
        <f>[1]うぐいす拠点!F72+[1]みどり拠点!F72+[1]さくらんぼ拠点!F72</f>
        <v>520000</v>
      </c>
      <c r="G72" s="32">
        <f>[1]うぐいす拠点!G72+[1]みどり拠点!G72+[1]さくらんぼ拠点!G72</f>
        <v>520000</v>
      </c>
      <c r="H72" s="33">
        <f>[1]うぐいす拠点!H72+[1]みどり拠点!H72+[1]さくらんぼ拠点!H72</f>
        <v>0</v>
      </c>
      <c r="I72" s="55" t="s">
        <v>115</v>
      </c>
    </row>
    <row r="73" spans="1:9" x14ac:dyDescent="0.15">
      <c r="A73" s="23"/>
      <c r="B73" s="15"/>
      <c r="C73" s="31"/>
      <c r="D73" s="2" t="s">
        <v>116</v>
      </c>
      <c r="E73" s="35"/>
      <c r="F73" s="32">
        <f>[1]うぐいす拠点!F73+[1]みどり拠点!F73+[1]さくらんぼ拠点!F73</f>
        <v>50000</v>
      </c>
      <c r="G73" s="32">
        <f>[1]うぐいす拠点!G73+[1]みどり拠点!G73+[1]さくらんぼ拠点!G73</f>
        <v>100000</v>
      </c>
      <c r="H73" s="33">
        <f>[1]うぐいす拠点!H73+[1]みどり拠点!H73+[1]さくらんぼ拠点!H73</f>
        <v>-50000</v>
      </c>
      <c r="I73" s="55" t="s">
        <v>117</v>
      </c>
    </row>
    <row r="74" spans="1:9" x14ac:dyDescent="0.15">
      <c r="A74" s="23"/>
      <c r="B74" s="15"/>
      <c r="C74" s="31"/>
      <c r="D74" s="2" t="s">
        <v>118</v>
      </c>
      <c r="E74" s="35"/>
      <c r="F74" s="32">
        <f>[1]うぐいす拠点!F74+[1]みどり拠点!F74+[1]さくらんぼ拠点!F74</f>
        <v>215000</v>
      </c>
      <c r="G74" s="32">
        <f>[1]うぐいす拠点!G74+[1]みどり拠点!G74+[1]さくらんぼ拠点!G74</f>
        <v>257000</v>
      </c>
      <c r="H74" s="33">
        <f>[1]うぐいす拠点!H74+[1]みどり拠点!H74+[1]さくらんぼ拠点!H74</f>
        <v>-42000</v>
      </c>
      <c r="I74" s="55" t="s">
        <v>119</v>
      </c>
    </row>
    <row r="75" spans="1:9" x14ac:dyDescent="0.15">
      <c r="A75" s="23"/>
      <c r="B75" s="15"/>
      <c r="C75" s="57"/>
      <c r="D75" s="58" t="s">
        <v>85</v>
      </c>
      <c r="E75" s="59"/>
      <c r="F75" s="60">
        <f>[1]うぐいす拠点!F75+[1]みどり拠点!F75+[1]さくらんぼ拠点!F75</f>
        <v>52000</v>
      </c>
      <c r="G75" s="60">
        <f>[1]うぐいす拠点!G75+[1]みどり拠点!G75+[1]さくらんぼ拠点!G75</f>
        <v>51000</v>
      </c>
      <c r="H75" s="61">
        <f>[1]うぐいす拠点!H75+[1]みどり拠点!H75+[1]さくらんぼ拠点!H75</f>
        <v>1000</v>
      </c>
      <c r="I75" s="55"/>
    </row>
    <row r="76" spans="1:9" s="22" customFormat="1" x14ac:dyDescent="0.15">
      <c r="A76" s="23"/>
      <c r="B76" s="15"/>
      <c r="C76" s="24" t="s">
        <v>120</v>
      </c>
      <c r="E76" s="25"/>
      <c r="F76" s="26">
        <f>[1]うぐいす拠点!F76+[1]みどり拠点!F76+[1]さくらんぼ拠点!F76</f>
        <v>40000000</v>
      </c>
      <c r="G76" s="26">
        <f>[1]うぐいす拠点!G76+[1]みどり拠点!G76+[1]さくらんぼ拠点!G76</f>
        <v>41000000</v>
      </c>
      <c r="H76" s="27">
        <f>[1]うぐいす拠点!H76+[1]みどり拠点!H76+[1]さくらんぼ拠点!H76</f>
        <v>-1000000</v>
      </c>
      <c r="I76" s="53" t="s">
        <v>121</v>
      </c>
    </row>
    <row r="77" spans="1:9" x14ac:dyDescent="0.15">
      <c r="A77" s="23"/>
      <c r="B77" s="15"/>
      <c r="C77" s="31"/>
      <c r="D77" s="2" t="s">
        <v>122</v>
      </c>
      <c r="E77" s="35"/>
      <c r="F77" s="32">
        <f>[1]うぐいす拠点!F77+[1]みどり拠点!F77+[1]さくらんぼ拠点!F77</f>
        <v>39975000</v>
      </c>
      <c r="G77" s="32">
        <f>[1]うぐいす拠点!G77+[1]みどり拠点!G77+[1]さくらんぼ拠点!G77</f>
        <v>40975000</v>
      </c>
      <c r="H77" s="33">
        <f>[1]うぐいす拠点!H77+[1]みどり拠点!H77+[1]さくらんぼ拠点!H77</f>
        <v>-1000000</v>
      </c>
      <c r="I77" s="55"/>
    </row>
    <row r="78" spans="1:9" x14ac:dyDescent="0.15">
      <c r="A78" s="23"/>
      <c r="B78" s="15"/>
      <c r="C78" s="31"/>
      <c r="E78" s="35" t="s">
        <v>123</v>
      </c>
      <c r="F78" s="32">
        <f>[1]うぐいす拠点!F78+[1]みどり拠点!F78+[1]さくらんぼ拠点!F78</f>
        <v>39975000</v>
      </c>
      <c r="G78" s="32">
        <f>[1]うぐいす拠点!G78+[1]みどり拠点!G78+[1]さくらんぼ拠点!G78</f>
        <v>40975000</v>
      </c>
      <c r="H78" s="33">
        <f>[1]うぐいす拠点!H78+[1]みどり拠点!H78+[1]さくらんぼ拠点!H78</f>
        <v>-1000000</v>
      </c>
      <c r="I78" s="55" t="s">
        <v>124</v>
      </c>
    </row>
    <row r="79" spans="1:9" x14ac:dyDescent="0.15">
      <c r="A79" s="23"/>
      <c r="B79" s="15"/>
      <c r="C79" s="31"/>
      <c r="E79" s="35" t="s">
        <v>125</v>
      </c>
      <c r="F79" s="32">
        <f>[1]うぐいす拠点!F79+[1]みどり拠点!F79+[1]さくらんぼ拠点!F79</f>
        <v>0</v>
      </c>
      <c r="G79" s="32">
        <f>[1]うぐいす拠点!G79+[1]みどり拠点!G79+[1]さくらんぼ拠点!G79</f>
        <v>0</v>
      </c>
      <c r="H79" s="33">
        <f>[1]うぐいす拠点!H79+[1]みどり拠点!H79+[1]さくらんぼ拠点!H79</f>
        <v>0</v>
      </c>
      <c r="I79" s="55"/>
    </row>
    <row r="80" spans="1:9" x14ac:dyDescent="0.15">
      <c r="A80" s="23"/>
      <c r="B80" s="15"/>
      <c r="C80" s="57"/>
      <c r="D80" s="58" t="s">
        <v>126</v>
      </c>
      <c r="E80" s="59"/>
      <c r="F80" s="60">
        <f>[1]うぐいす拠点!F80+[1]みどり拠点!F80+[1]さくらんぼ拠点!F80</f>
        <v>25000</v>
      </c>
      <c r="G80" s="60">
        <f>[1]うぐいす拠点!G80+[1]みどり拠点!G80+[1]さくらんぼ拠点!G80</f>
        <v>25000</v>
      </c>
      <c r="H80" s="61">
        <f>[1]うぐいす拠点!H80+[1]みどり拠点!H80+[1]さくらんぼ拠点!H80</f>
        <v>0</v>
      </c>
      <c r="I80" s="55"/>
    </row>
    <row r="81" spans="1:9" s="22" customFormat="1" x14ac:dyDescent="0.15">
      <c r="A81" s="23"/>
      <c r="B81" s="15"/>
      <c r="C81" s="37" t="s">
        <v>127</v>
      </c>
      <c r="D81" s="38"/>
      <c r="E81" s="39"/>
      <c r="F81" s="40">
        <f>[1]うぐいす拠点!F81+[1]みどり拠点!F81+[1]さくらんぼ拠点!F81</f>
        <v>0</v>
      </c>
      <c r="G81" s="40">
        <f>[1]うぐいす拠点!G81+[1]みどり拠点!G81+[1]さくらんぼ拠点!G81</f>
        <v>0</v>
      </c>
      <c r="H81" s="41">
        <f>[1]うぐいす拠点!H81+[1]みどり拠点!H81+[1]さくらんぼ拠点!H81</f>
        <v>0</v>
      </c>
      <c r="I81" s="53"/>
    </row>
    <row r="82" spans="1:9" s="22" customFormat="1" x14ac:dyDescent="0.15">
      <c r="A82" s="23"/>
      <c r="B82" s="15"/>
      <c r="C82" s="37" t="s">
        <v>128</v>
      </c>
      <c r="D82" s="38"/>
      <c r="E82" s="39"/>
      <c r="F82" s="40">
        <f>[1]うぐいす拠点!F82+[1]みどり拠点!F82+[1]さくらんぼ拠点!F82</f>
        <v>0</v>
      </c>
      <c r="G82" s="40">
        <f>[1]うぐいす拠点!G82+[1]みどり拠点!G82+[1]さくらんぼ拠点!G82</f>
        <v>0</v>
      </c>
      <c r="H82" s="41">
        <f>[1]うぐいす拠点!H82+[1]みどり拠点!H82+[1]さくらんぼ拠点!H82</f>
        <v>0</v>
      </c>
      <c r="I82" s="53"/>
    </row>
    <row r="83" spans="1:9" s="22" customFormat="1" x14ac:dyDescent="0.15">
      <c r="A83" s="23"/>
      <c r="B83" s="15"/>
      <c r="C83" s="24" t="s">
        <v>129</v>
      </c>
      <c r="E83" s="25"/>
      <c r="F83" s="26">
        <f>[1]うぐいす拠点!F83+[1]みどり拠点!F83+[1]さくらんぼ拠点!F83</f>
        <v>770000</v>
      </c>
      <c r="G83" s="26">
        <f>[1]うぐいす拠点!G83+[1]みどり拠点!G83+[1]さくらんぼ拠点!G83</f>
        <v>770000</v>
      </c>
      <c r="H83" s="27">
        <f>[1]うぐいす拠点!H83+[1]みどり拠点!H83+[1]さくらんぼ拠点!H83</f>
        <v>0</v>
      </c>
      <c r="I83" s="53"/>
    </row>
    <row r="84" spans="1:9" x14ac:dyDescent="0.15">
      <c r="A84" s="23"/>
      <c r="B84" s="15"/>
      <c r="C84" s="31"/>
      <c r="D84" s="2" t="s">
        <v>130</v>
      </c>
      <c r="E84" s="35"/>
      <c r="F84" s="32">
        <f>[1]うぐいす拠点!F84+[1]みどり拠点!F84+[1]さくらんぼ拠点!F84</f>
        <v>0</v>
      </c>
      <c r="G84" s="32">
        <f>[1]うぐいす拠点!G84+[1]みどり拠点!G84+[1]さくらんぼ拠点!G84</f>
        <v>0</v>
      </c>
      <c r="H84" s="33">
        <f>[1]うぐいす拠点!H84+[1]みどり拠点!H84+[1]さくらんぼ拠点!H84</f>
        <v>0</v>
      </c>
      <c r="I84" s="55"/>
    </row>
    <row r="85" spans="1:9" x14ac:dyDescent="0.15">
      <c r="A85" s="23"/>
      <c r="B85" s="15"/>
      <c r="C85" s="31"/>
      <c r="D85" s="2" t="s">
        <v>85</v>
      </c>
      <c r="E85" s="35"/>
      <c r="F85" s="32">
        <f>[1]うぐいす拠点!F85+[1]みどり拠点!F85+[1]さくらんぼ拠点!F85</f>
        <v>770000</v>
      </c>
      <c r="G85" s="32">
        <f>[1]うぐいす拠点!G85+[1]みどり拠点!G85+[1]さくらんぼ拠点!G85</f>
        <v>770000</v>
      </c>
      <c r="H85" s="33">
        <f>[1]うぐいす拠点!H85+[1]みどり拠点!H85+[1]さくらんぼ拠点!H85</f>
        <v>0</v>
      </c>
      <c r="I85" s="55" t="s">
        <v>131</v>
      </c>
    </row>
    <row r="86" spans="1:9" x14ac:dyDescent="0.15">
      <c r="A86" s="23"/>
      <c r="B86" s="62"/>
      <c r="C86" s="63" t="s">
        <v>132</v>
      </c>
      <c r="D86" s="48"/>
      <c r="E86" s="48"/>
      <c r="F86" s="64">
        <f>[1]うぐいす拠点!F86+[1]みどり拠点!F86+[1]さくらんぼ拠点!F86</f>
        <v>223300000</v>
      </c>
      <c r="G86" s="64">
        <f>[1]うぐいす拠点!G86+[1]みどり拠点!G86+[1]さくらんぼ拠点!G86</f>
        <v>226434000</v>
      </c>
      <c r="H86" s="64">
        <f>[1]うぐいす拠点!H86+[1]みどり拠点!H86+[1]さくらんぼ拠点!H86</f>
        <v>-3134000</v>
      </c>
      <c r="I86" s="50"/>
    </row>
    <row r="87" spans="1:9" x14ac:dyDescent="0.15">
      <c r="A87" s="65"/>
      <c r="B87" s="66" t="s">
        <v>133</v>
      </c>
      <c r="C87" s="67"/>
      <c r="D87" s="67"/>
      <c r="E87" s="68"/>
      <c r="F87" s="33">
        <f>[1]うぐいす拠点!F87+[1]みどり拠点!F87+[1]さくらんぼ拠点!F87</f>
        <v>1240000</v>
      </c>
      <c r="G87" s="64">
        <f>[1]うぐいす拠点!G87+[1]みどり拠点!G87+[1]さくらんぼ拠点!G87</f>
        <v>6423000</v>
      </c>
      <c r="H87" s="64">
        <f>[1]うぐいす拠点!H87+[1]みどり拠点!H87+[1]さくらんぼ拠点!H87</f>
        <v>-5183000</v>
      </c>
      <c r="I87" s="55"/>
    </row>
    <row r="88" spans="1:9" s="22" customFormat="1" x14ac:dyDescent="0.15">
      <c r="A88" s="23" t="s">
        <v>134</v>
      </c>
      <c r="B88" s="69" t="s">
        <v>11</v>
      </c>
      <c r="C88" s="70" t="s">
        <v>135</v>
      </c>
      <c r="E88" s="25"/>
      <c r="F88" s="71">
        <f>[1]うぐいす拠点!F88+[1]みどり拠点!F88+[1]さくらんぼ拠点!F88</f>
        <v>0</v>
      </c>
      <c r="G88" s="29">
        <f>[1]うぐいす拠点!G88+[1]みどり拠点!G88+[1]さくらんぼ拠点!G88</f>
        <v>0</v>
      </c>
      <c r="H88" s="30">
        <f>[1]うぐいす拠点!H88+[1]みどり拠点!H88+[1]さくらんぼ拠点!H88</f>
        <v>0</v>
      </c>
      <c r="I88" s="72"/>
    </row>
    <row r="89" spans="1:9" x14ac:dyDescent="0.15">
      <c r="A89" s="23"/>
      <c r="B89" s="69"/>
      <c r="C89" s="31"/>
      <c r="D89" s="2" t="s">
        <v>135</v>
      </c>
      <c r="E89" s="35"/>
      <c r="F89" s="73">
        <f>[1]うぐいす拠点!F89+[1]みどり拠点!F89+[1]さくらんぼ拠点!F89</f>
        <v>0</v>
      </c>
      <c r="G89" s="32">
        <f>[1]うぐいす拠点!G89+[1]みどり拠点!G89+[1]さくらんぼ拠点!G89</f>
        <v>0</v>
      </c>
      <c r="H89" s="33">
        <f>[1]うぐいす拠点!H89+[1]みどり拠点!H89+[1]さくらんぼ拠点!H89</f>
        <v>0</v>
      </c>
      <c r="I89" s="55"/>
    </row>
    <row r="90" spans="1:9" x14ac:dyDescent="0.15">
      <c r="A90" s="23"/>
      <c r="B90" s="69"/>
      <c r="C90" s="57"/>
      <c r="D90" s="58" t="s">
        <v>136</v>
      </c>
      <c r="E90" s="59"/>
      <c r="F90" s="74">
        <f>[1]うぐいす拠点!F90+[1]みどり拠点!F90+[1]さくらんぼ拠点!F90</f>
        <v>0</v>
      </c>
      <c r="G90" s="60">
        <f>[1]うぐいす拠点!G90+[1]みどり拠点!G90+[1]さくらんぼ拠点!G90</f>
        <v>0</v>
      </c>
      <c r="H90" s="61">
        <f>[1]うぐいす拠点!H90+[1]みどり拠点!H90+[1]さくらんぼ拠点!H90</f>
        <v>0</v>
      </c>
      <c r="I90" s="55"/>
    </row>
    <row r="91" spans="1:9" s="22" customFormat="1" x14ac:dyDescent="0.15">
      <c r="A91" s="23"/>
      <c r="B91" s="15"/>
      <c r="C91" s="24" t="s">
        <v>137</v>
      </c>
      <c r="E91" s="25"/>
      <c r="F91" s="75">
        <f>[1]うぐいす拠点!F91+[1]みどり拠点!F91+[1]さくらんぼ拠点!F91</f>
        <v>0</v>
      </c>
      <c r="G91" s="29">
        <f>[1]うぐいす拠点!G91+[1]みどり拠点!G91+[1]さくらんぼ拠点!G91</f>
        <v>0</v>
      </c>
      <c r="H91" s="30">
        <f>[1]うぐいす拠点!H91+[1]みどり拠点!H91+[1]さくらんぼ拠点!H91</f>
        <v>0</v>
      </c>
      <c r="I91" s="53"/>
    </row>
    <row r="92" spans="1:9" x14ac:dyDescent="0.15">
      <c r="A92" s="23"/>
      <c r="B92" s="15"/>
      <c r="C92" s="31"/>
      <c r="D92" s="2" t="s">
        <v>137</v>
      </c>
      <c r="E92" s="35"/>
      <c r="F92" s="73">
        <f>[1]うぐいす拠点!F92+[1]みどり拠点!F92+[1]さくらんぼ拠点!F92</f>
        <v>0</v>
      </c>
      <c r="G92" s="32">
        <f>[1]うぐいす拠点!G92+[1]みどり拠点!G92+[1]さくらんぼ拠点!G92</f>
        <v>0</v>
      </c>
      <c r="H92" s="33">
        <f>[1]うぐいす拠点!H92+[1]みどり拠点!H92+[1]さくらんぼ拠点!H92</f>
        <v>0</v>
      </c>
      <c r="I92" s="55"/>
    </row>
    <row r="93" spans="1:9" x14ac:dyDescent="0.15">
      <c r="A93" s="23"/>
      <c r="B93" s="15"/>
      <c r="C93" s="57"/>
      <c r="D93" s="58" t="s">
        <v>138</v>
      </c>
      <c r="E93" s="59"/>
      <c r="F93" s="74">
        <f>[1]うぐいす拠点!F93+[1]みどり拠点!F93+[1]さくらんぼ拠点!F93</f>
        <v>0</v>
      </c>
      <c r="G93" s="60">
        <f>[1]うぐいす拠点!G93+[1]みどり拠点!G93+[1]さくらんぼ拠点!G93</f>
        <v>0</v>
      </c>
      <c r="H93" s="61">
        <f>[1]うぐいす拠点!H93+[1]みどり拠点!H93+[1]さくらんぼ拠点!H93</f>
        <v>0</v>
      </c>
      <c r="I93" s="55"/>
    </row>
    <row r="94" spans="1:9" s="22" customFormat="1" x14ac:dyDescent="0.15">
      <c r="A94" s="23"/>
      <c r="B94" s="15"/>
      <c r="C94" s="37" t="s">
        <v>139</v>
      </c>
      <c r="D94" s="38"/>
      <c r="E94" s="39"/>
      <c r="F94" s="76">
        <f>[1]うぐいす拠点!F94+[1]みどり拠点!F94+[1]さくらんぼ拠点!F94</f>
        <v>0</v>
      </c>
      <c r="G94" s="77">
        <f>[1]うぐいす拠点!G94+[1]みどり拠点!G94+[1]さくらんぼ拠点!G94</f>
        <v>0</v>
      </c>
      <c r="H94" s="78">
        <f>[1]うぐいす拠点!H94+[1]みどり拠点!H94+[1]さくらんぼ拠点!H94</f>
        <v>0</v>
      </c>
      <c r="I94" s="53"/>
    </row>
    <row r="95" spans="1:9" s="22" customFormat="1" x14ac:dyDescent="0.15">
      <c r="A95" s="23"/>
      <c r="B95" s="15"/>
      <c r="C95" s="25" t="s">
        <v>140</v>
      </c>
      <c r="D95" s="25"/>
      <c r="E95" s="25"/>
      <c r="F95" s="75">
        <f>[1]うぐいす拠点!F95+[1]みどり拠点!F95+[1]さくらんぼ拠点!F95</f>
        <v>0</v>
      </c>
      <c r="G95" s="29">
        <f>[1]うぐいす拠点!G95+[1]みどり拠点!G95+[1]さくらんぼ拠点!G95</f>
        <v>0</v>
      </c>
      <c r="H95" s="30">
        <f>[1]うぐいす拠点!H95+[1]みどり拠点!H95+[1]さくらんぼ拠点!H95</f>
        <v>0</v>
      </c>
      <c r="I95" s="53"/>
    </row>
    <row r="96" spans="1:9" x14ac:dyDescent="0.15">
      <c r="A96" s="23"/>
      <c r="B96" s="15"/>
      <c r="D96" s="2" t="s">
        <v>141</v>
      </c>
      <c r="E96" s="35"/>
      <c r="F96" s="73">
        <f>[1]うぐいす拠点!F96+[1]みどり拠点!F96+[1]さくらんぼ拠点!F96</f>
        <v>0</v>
      </c>
      <c r="G96" s="32">
        <f>[1]うぐいす拠点!G96+[1]みどり拠点!G96+[1]さくらんぼ拠点!G96</f>
        <v>0</v>
      </c>
      <c r="H96" s="33">
        <f>[1]うぐいす拠点!H96+[1]みどり拠点!H96+[1]さくらんぼ拠点!H96</f>
        <v>0</v>
      </c>
      <c r="I96" s="55"/>
    </row>
    <row r="97" spans="1:9" x14ac:dyDescent="0.15">
      <c r="A97" s="23"/>
      <c r="B97" s="15"/>
      <c r="C97" s="57"/>
      <c r="D97" s="58" t="s">
        <v>142</v>
      </c>
      <c r="E97" s="59"/>
      <c r="F97" s="74">
        <f>[1]うぐいす拠点!F97+[1]みどり拠点!F97+[1]さくらんぼ拠点!F97</f>
        <v>0</v>
      </c>
      <c r="G97" s="60">
        <f>[1]うぐいす拠点!G97+[1]みどり拠点!G97+[1]さくらんぼ拠点!G97</f>
        <v>0</v>
      </c>
      <c r="H97" s="61">
        <f>[1]うぐいす拠点!H97+[1]みどり拠点!H97+[1]さくらんぼ拠点!H97</f>
        <v>0</v>
      </c>
      <c r="I97" s="55"/>
    </row>
    <row r="98" spans="1:9" s="22" customFormat="1" x14ac:dyDescent="0.15">
      <c r="A98" s="23"/>
      <c r="B98" s="15"/>
      <c r="C98" s="79" t="s">
        <v>143</v>
      </c>
      <c r="E98" s="25"/>
      <c r="F98" s="80">
        <f>[1]うぐいす拠点!F98+[1]みどり拠点!F98+[1]さくらんぼ拠点!F98</f>
        <v>0</v>
      </c>
      <c r="G98" s="29">
        <f>[1]うぐいす拠点!G98+[1]みどり拠点!G98+[1]さくらんぼ拠点!G98</f>
        <v>0</v>
      </c>
      <c r="H98" s="30">
        <f>[1]うぐいす拠点!H98+[1]みどり拠点!H98+[1]さくらんぼ拠点!H98</f>
        <v>0</v>
      </c>
      <c r="I98" s="53"/>
    </row>
    <row r="99" spans="1:9" x14ac:dyDescent="0.15">
      <c r="A99" s="23"/>
      <c r="B99" s="15"/>
      <c r="C99" s="63" t="s">
        <v>144</v>
      </c>
      <c r="D99" s="63"/>
      <c r="E99" s="63"/>
      <c r="F99" s="64">
        <f>[1]うぐいす拠点!F99+[1]みどり拠点!F99+[1]さくらんぼ拠点!F99</f>
        <v>0</v>
      </c>
      <c r="G99" s="64">
        <f>[1]うぐいす拠点!G99+[1]みどり拠点!G99+[1]さくらんぼ拠点!G99</f>
        <v>0</v>
      </c>
      <c r="H99" s="64">
        <f>[1]うぐいす拠点!H99+[1]みどり拠点!H99+[1]さくらんぼ拠点!H99</f>
        <v>0</v>
      </c>
      <c r="I99" s="50"/>
    </row>
    <row r="100" spans="1:9" s="22" customFormat="1" x14ac:dyDescent="0.15">
      <c r="A100" s="23"/>
      <c r="B100" s="15" t="s">
        <v>52</v>
      </c>
      <c r="C100" s="16" t="s">
        <v>145</v>
      </c>
      <c r="D100" s="17"/>
      <c r="E100" s="18"/>
      <c r="F100" s="81">
        <f>[1]うぐいす拠点!F100+[1]みどり拠点!F100+[1]さくらんぼ拠点!F100</f>
        <v>0</v>
      </c>
      <c r="G100" s="82">
        <f>[1]うぐいす拠点!G100+[1]みどり拠点!G100+[1]さくらんぼ拠点!G100</f>
        <v>0</v>
      </c>
      <c r="H100" s="83">
        <f>[1]うぐいす拠点!H100+[1]みどり拠点!H100+[1]さくらんぼ拠点!H100</f>
        <v>0</v>
      </c>
      <c r="I100" s="53"/>
    </row>
    <row r="101" spans="1:9" s="22" customFormat="1" x14ac:dyDescent="0.15">
      <c r="A101" s="23"/>
      <c r="B101" s="15"/>
      <c r="C101" s="24" t="s">
        <v>146</v>
      </c>
      <c r="E101" s="25"/>
      <c r="F101" s="75">
        <f>[1]うぐいす拠点!F101+[1]みどり拠点!F101+[1]さくらんぼ拠点!F101</f>
        <v>1310000</v>
      </c>
      <c r="G101" s="29">
        <f>[1]うぐいす拠点!G101+[1]みどり拠点!G101+[1]さくらんぼ拠点!G101</f>
        <v>1390000</v>
      </c>
      <c r="H101" s="30">
        <f>[1]うぐいす拠点!H101+[1]みどり拠点!H101+[1]さくらんぼ拠点!H101</f>
        <v>-80000</v>
      </c>
      <c r="I101" s="53"/>
    </row>
    <row r="102" spans="1:9" x14ac:dyDescent="0.15">
      <c r="A102" s="23"/>
      <c r="B102" s="15"/>
      <c r="C102" s="31"/>
      <c r="D102" s="2" t="s">
        <v>147</v>
      </c>
      <c r="E102" s="35"/>
      <c r="F102" s="73">
        <f>[1]うぐいす拠点!F102+[1]みどり拠点!F102+[1]さくらんぼ拠点!F102</f>
        <v>0</v>
      </c>
      <c r="G102" s="32">
        <f>[1]うぐいす拠点!G102+[1]みどり拠点!G102+[1]さくらんぼ拠点!G102</f>
        <v>0</v>
      </c>
      <c r="H102" s="33">
        <f>[1]うぐいす拠点!H102+[1]みどり拠点!H102+[1]さくらんぼ拠点!H102</f>
        <v>0</v>
      </c>
      <c r="I102" s="55"/>
    </row>
    <row r="103" spans="1:9" x14ac:dyDescent="0.15">
      <c r="A103" s="23"/>
      <c r="B103" s="15"/>
      <c r="C103" s="31"/>
      <c r="D103" s="2" t="s">
        <v>148</v>
      </c>
      <c r="E103" s="35"/>
      <c r="F103" s="73">
        <f>[1]うぐいす拠点!F103+[1]みどり拠点!F103+[1]さくらんぼ拠点!F103</f>
        <v>710000</v>
      </c>
      <c r="G103" s="32">
        <f>[1]うぐいす拠点!G103+[1]みどり拠点!G103+[1]さくらんぼ拠点!G103</f>
        <v>0</v>
      </c>
      <c r="H103" s="33">
        <f>[1]うぐいす拠点!H103+[1]みどり拠点!H103+[1]さくらんぼ拠点!H103</f>
        <v>710000</v>
      </c>
      <c r="I103" s="55" t="s">
        <v>149</v>
      </c>
    </row>
    <row r="104" spans="1:9" x14ac:dyDescent="0.15">
      <c r="A104" s="23"/>
      <c r="B104" s="15"/>
      <c r="C104" s="31"/>
      <c r="D104" s="2" t="s">
        <v>150</v>
      </c>
      <c r="E104" s="35"/>
      <c r="F104" s="73">
        <f>[1]うぐいす拠点!F104+[1]みどり拠点!F104+[1]さくらんぼ拠点!F104</f>
        <v>0</v>
      </c>
      <c r="G104" s="32">
        <f>[1]うぐいす拠点!G104+[1]みどり拠点!G104+[1]さくらんぼ拠点!G104</f>
        <v>0</v>
      </c>
      <c r="H104" s="33">
        <f>[1]うぐいす拠点!H104+[1]みどり拠点!H104+[1]さくらんぼ拠点!H104</f>
        <v>0</v>
      </c>
      <c r="I104" s="55"/>
    </row>
    <row r="105" spans="1:9" x14ac:dyDescent="0.15">
      <c r="A105" s="23"/>
      <c r="B105" s="15"/>
      <c r="C105" s="31"/>
      <c r="D105" s="2" t="s">
        <v>151</v>
      </c>
      <c r="E105" s="35"/>
      <c r="F105" s="73">
        <f>[1]うぐいす拠点!F105+[1]みどり拠点!F105+[1]さくらんぼ拠点!F105</f>
        <v>600000</v>
      </c>
      <c r="G105" s="32">
        <f>[1]うぐいす拠点!G105+[1]みどり拠点!G105+[1]さくらんぼ拠点!G105</f>
        <v>890000</v>
      </c>
      <c r="H105" s="33">
        <f>[1]うぐいす拠点!H105+[1]みどり拠点!H105+[1]さくらんぼ拠点!H105</f>
        <v>-290000</v>
      </c>
      <c r="I105" s="55" t="s">
        <v>152</v>
      </c>
    </row>
    <row r="106" spans="1:9" x14ac:dyDescent="0.15">
      <c r="A106" s="23"/>
      <c r="B106" s="15"/>
      <c r="C106" s="57"/>
      <c r="D106" s="58" t="s">
        <v>153</v>
      </c>
      <c r="E106" s="59"/>
      <c r="F106" s="74">
        <f>[1]うぐいす拠点!F106+[1]みどり拠点!F106+[1]さくらんぼ拠点!F106</f>
        <v>0</v>
      </c>
      <c r="G106" s="60">
        <f>[1]うぐいす拠点!G106+[1]みどり拠点!G106+[1]さくらんぼ拠点!G106</f>
        <v>500000</v>
      </c>
      <c r="H106" s="61">
        <f>[1]うぐいす拠点!H106+[1]みどり拠点!H106+[1]さくらんぼ拠点!H106</f>
        <v>-500000</v>
      </c>
      <c r="I106" s="55"/>
    </row>
    <row r="107" spans="1:9" s="22" customFormat="1" x14ac:dyDescent="0.15">
      <c r="A107" s="23"/>
      <c r="B107" s="15"/>
      <c r="C107" s="37" t="s">
        <v>154</v>
      </c>
      <c r="D107" s="38"/>
      <c r="E107" s="39"/>
      <c r="F107" s="76">
        <f>[1]うぐいす拠点!F107+[1]みどり拠点!F107+[1]さくらんぼ拠点!F107</f>
        <v>0</v>
      </c>
      <c r="G107" s="77">
        <f>[1]うぐいす拠点!G107+[1]みどり拠点!G107+[1]さくらんぼ拠点!G107</f>
        <v>0</v>
      </c>
      <c r="H107" s="78">
        <f>[1]うぐいす拠点!H107+[1]みどり拠点!H107+[1]さくらんぼ拠点!H107</f>
        <v>0</v>
      </c>
      <c r="I107" s="53"/>
    </row>
    <row r="108" spans="1:9" s="22" customFormat="1" x14ac:dyDescent="0.15">
      <c r="A108" s="23"/>
      <c r="B108" s="15"/>
      <c r="C108" s="37" t="s">
        <v>155</v>
      </c>
      <c r="D108" s="38"/>
      <c r="E108" s="39"/>
      <c r="F108" s="76">
        <f>[1]うぐいす拠点!F108+[1]みどり拠点!F108+[1]さくらんぼ拠点!F108</f>
        <v>0</v>
      </c>
      <c r="G108" s="77">
        <f>[1]うぐいす拠点!G108+[1]みどり拠点!G108+[1]さくらんぼ拠点!G108</f>
        <v>0</v>
      </c>
      <c r="H108" s="78">
        <f>[1]うぐいす拠点!H108+[1]みどり拠点!H108+[1]さくらんぼ拠点!H108</f>
        <v>0</v>
      </c>
      <c r="I108" s="53"/>
    </row>
    <row r="109" spans="1:9" s="22" customFormat="1" x14ac:dyDescent="0.15">
      <c r="A109" s="23"/>
      <c r="B109" s="15"/>
      <c r="C109" s="79" t="s">
        <v>156</v>
      </c>
      <c r="D109" s="84"/>
      <c r="E109" s="85"/>
      <c r="F109" s="75">
        <f>[1]うぐいす拠点!F109+[1]みどり拠点!F109+[1]さくらんぼ拠点!F109</f>
        <v>0</v>
      </c>
      <c r="G109" s="29">
        <f>[1]うぐいす拠点!G109+[1]みどり拠点!G109+[1]さくらんぼ拠点!G109</f>
        <v>0</v>
      </c>
      <c r="H109" s="30">
        <f>[1]うぐいす拠点!H109+[1]みどり拠点!H109+[1]さくらんぼ拠点!H109</f>
        <v>0</v>
      </c>
      <c r="I109" s="53"/>
    </row>
    <row r="110" spans="1:9" x14ac:dyDescent="0.15">
      <c r="A110" s="23"/>
      <c r="B110" s="62"/>
      <c r="C110" s="35" t="s">
        <v>157</v>
      </c>
      <c r="D110" s="35"/>
      <c r="E110" s="35"/>
      <c r="F110" s="64">
        <f>[1]うぐいす拠点!F110+[1]みどり拠点!F110+[1]さくらんぼ拠点!F110</f>
        <v>1310000</v>
      </c>
      <c r="G110" s="64">
        <f>[1]うぐいす拠点!G110+[1]みどり拠点!G110+[1]さくらんぼ拠点!G110</f>
        <v>1390000</v>
      </c>
      <c r="H110" s="64">
        <f>[1]うぐいす拠点!H110+[1]みどり拠点!H110+[1]さくらんぼ拠点!H110</f>
        <v>-80000</v>
      </c>
      <c r="I110" s="50"/>
    </row>
    <row r="111" spans="1:9" x14ac:dyDescent="0.15">
      <c r="A111" s="65"/>
      <c r="B111" s="66" t="s">
        <v>158</v>
      </c>
      <c r="C111" s="67"/>
      <c r="D111" s="67"/>
      <c r="E111" s="68"/>
      <c r="F111" s="64">
        <f>[1]うぐいす拠点!F111+[1]みどり拠点!F111+[1]さくらんぼ拠点!F111</f>
        <v>-1310000</v>
      </c>
      <c r="G111" s="64">
        <f>[1]うぐいす拠点!G111+[1]みどり拠点!G111+[1]さくらんぼ拠点!G111</f>
        <v>-1390000</v>
      </c>
      <c r="H111" s="64">
        <f>[1]うぐいす拠点!H111+[1]みどり拠点!H111+[1]さくらんぼ拠点!H111</f>
        <v>80000</v>
      </c>
      <c r="I111" s="50"/>
    </row>
    <row r="112" spans="1:9" x14ac:dyDescent="0.15">
      <c r="A112" s="23" t="s">
        <v>159</v>
      </c>
      <c r="B112" s="69" t="s">
        <v>11</v>
      </c>
      <c r="C112" s="86" t="s">
        <v>160</v>
      </c>
      <c r="E112" s="35"/>
      <c r="F112" s="73">
        <f>[1]うぐいす拠点!F112+[1]みどり拠点!F112+[1]さくらんぼ拠点!F112</f>
        <v>0</v>
      </c>
      <c r="G112" s="32">
        <f>[1]うぐいす拠点!G112+[1]みどり拠点!G112+[1]さくらんぼ拠点!G112</f>
        <v>0</v>
      </c>
      <c r="H112" s="33">
        <f>[1]うぐいす拠点!H112+[1]みどり拠点!H112+[1]さくらんぼ拠点!H112</f>
        <v>0</v>
      </c>
      <c r="I112" s="55"/>
    </row>
    <row r="113" spans="1:9" x14ac:dyDescent="0.15">
      <c r="A113" s="23"/>
      <c r="B113" s="15"/>
      <c r="C113" s="31" t="s">
        <v>161</v>
      </c>
      <c r="E113" s="35"/>
      <c r="F113" s="73">
        <f>[1]うぐいす拠点!F113+[1]みどり拠点!F113+[1]さくらんぼ拠点!F113</f>
        <v>0</v>
      </c>
      <c r="G113" s="32">
        <f>[1]うぐいす拠点!G113+[1]みどり拠点!G113+[1]さくらんぼ拠点!G113</f>
        <v>0</v>
      </c>
      <c r="H113" s="33">
        <f>[1]うぐいす拠点!H113+[1]みどり拠点!H113+[1]さくらんぼ拠点!H113</f>
        <v>0</v>
      </c>
      <c r="I113" s="55"/>
    </row>
    <row r="114" spans="1:9" s="22" customFormat="1" x14ac:dyDescent="0.15">
      <c r="A114" s="23"/>
      <c r="B114" s="15"/>
      <c r="C114" s="24" t="s">
        <v>162</v>
      </c>
      <c r="E114" s="25"/>
      <c r="F114" s="75">
        <f>[1]うぐいす拠点!F114+[1]みどり拠点!F114+[1]さくらんぼ拠点!F114</f>
        <v>0</v>
      </c>
      <c r="G114" s="29">
        <f>[1]うぐいす拠点!G114+[1]みどり拠点!G114+[1]さくらんぼ拠点!G114</f>
        <v>0</v>
      </c>
      <c r="H114" s="30">
        <f>[1]うぐいす拠点!H114+[1]みどり拠点!H114+[1]さくらんぼ拠点!H114</f>
        <v>0</v>
      </c>
      <c r="I114" s="53"/>
    </row>
    <row r="115" spans="1:9" x14ac:dyDescent="0.15">
      <c r="A115" s="23"/>
      <c r="B115" s="15"/>
      <c r="C115" s="31" t="s">
        <v>163</v>
      </c>
      <c r="E115" s="35"/>
      <c r="F115" s="73">
        <f>[1]うぐいす拠点!F115+[1]みどり拠点!F115+[1]さくらんぼ拠点!F115</f>
        <v>0</v>
      </c>
      <c r="G115" s="32">
        <f>[1]うぐいす拠点!G115+[1]みどり拠点!G115+[1]さくらんぼ拠点!G115</f>
        <v>0</v>
      </c>
      <c r="H115" s="33">
        <f>[1]うぐいす拠点!H115+[1]みどり拠点!H115+[1]さくらんぼ拠点!H115</f>
        <v>0</v>
      </c>
      <c r="I115" s="55"/>
    </row>
    <row r="116" spans="1:9" x14ac:dyDescent="0.15">
      <c r="A116" s="23"/>
      <c r="B116" s="15"/>
      <c r="C116" s="31" t="s">
        <v>164</v>
      </c>
      <c r="E116" s="35"/>
      <c r="F116" s="73">
        <f>[1]うぐいす拠点!F116+[1]みどり拠点!F116+[1]さくらんぼ拠点!F116</f>
        <v>0</v>
      </c>
      <c r="G116" s="32">
        <f>[1]うぐいす拠点!G116+[1]みどり拠点!G116+[1]さくらんぼ拠点!G116</f>
        <v>0</v>
      </c>
      <c r="H116" s="33">
        <f>[1]うぐいす拠点!H116+[1]みどり拠点!H116+[1]さくらんぼ拠点!H116</f>
        <v>0</v>
      </c>
      <c r="I116" s="55"/>
    </row>
    <row r="117" spans="1:9" s="22" customFormat="1" x14ac:dyDescent="0.15">
      <c r="A117" s="23"/>
      <c r="B117" s="15"/>
      <c r="C117" s="24" t="s">
        <v>165</v>
      </c>
      <c r="E117" s="25"/>
      <c r="F117" s="75">
        <v>0</v>
      </c>
      <c r="G117" s="29">
        <v>0</v>
      </c>
      <c r="H117" s="30">
        <v>0</v>
      </c>
      <c r="I117" s="53"/>
    </row>
    <row r="118" spans="1:9" x14ac:dyDescent="0.15">
      <c r="A118" s="23"/>
      <c r="B118" s="15"/>
      <c r="C118" s="31" t="s">
        <v>166</v>
      </c>
      <c r="E118" s="35"/>
      <c r="F118" s="73">
        <v>0</v>
      </c>
      <c r="G118" s="32">
        <f>[1]うぐいす拠点!G118+[1]みどり拠点!G118+[1]さくらんぼ拠点!G118</f>
        <v>0</v>
      </c>
      <c r="H118" s="33">
        <v>0</v>
      </c>
      <c r="I118" s="87"/>
    </row>
    <row r="119" spans="1:9" s="22" customFormat="1" x14ac:dyDescent="0.15">
      <c r="A119" s="23"/>
      <c r="B119" s="15"/>
      <c r="C119" s="79" t="s">
        <v>167</v>
      </c>
      <c r="D119" s="84"/>
      <c r="E119" s="85"/>
      <c r="F119" s="75">
        <f>[1]うぐいす拠点!F119+[1]みどり拠点!F119+[1]さくらんぼ拠点!F119</f>
        <v>0</v>
      </c>
      <c r="G119" s="29">
        <f>[1]うぐいす拠点!G119+[1]みどり拠点!G119+[1]さくらんぼ拠点!G119</f>
        <v>0</v>
      </c>
      <c r="H119" s="30">
        <f>[1]うぐいす拠点!H119+[1]みどり拠点!H119+[1]さくらんぼ拠点!H119</f>
        <v>0</v>
      </c>
      <c r="I119" s="53"/>
    </row>
    <row r="120" spans="1:9" x14ac:dyDescent="0.15">
      <c r="A120" s="23"/>
      <c r="B120" s="15"/>
      <c r="C120" s="88" t="s">
        <v>168</v>
      </c>
      <c r="D120" s="88"/>
      <c r="E120" s="88"/>
      <c r="F120" s="64">
        <f>SUM(F112:F119)</f>
        <v>0</v>
      </c>
      <c r="G120" s="64">
        <f>SUM(G112:G119)</f>
        <v>0</v>
      </c>
      <c r="H120" s="64">
        <f>F120-G120</f>
        <v>0</v>
      </c>
      <c r="I120" s="50"/>
    </row>
    <row r="121" spans="1:9" x14ac:dyDescent="0.15">
      <c r="A121" s="23"/>
      <c r="B121" s="15" t="s">
        <v>52</v>
      </c>
      <c r="C121" s="86" t="s">
        <v>169</v>
      </c>
      <c r="E121" s="35"/>
      <c r="F121" s="73">
        <f>[1]うぐいす拠点!F121+[1]みどり拠点!F121+[1]さくらんぼ拠点!F121</f>
        <v>0</v>
      </c>
      <c r="G121" s="32">
        <f>[1]うぐいす拠点!G121+[1]みどり拠点!G121+[1]さくらんぼ拠点!G121</f>
        <v>0</v>
      </c>
      <c r="H121" s="33">
        <f>[1]うぐいす拠点!H121+[1]みどり拠点!H121+[1]さくらんぼ拠点!H121</f>
        <v>0</v>
      </c>
      <c r="I121" s="55"/>
    </row>
    <row r="122" spans="1:9" s="22" customFormat="1" x14ac:dyDescent="0.15">
      <c r="A122" s="23"/>
      <c r="B122" s="15"/>
      <c r="C122" s="24" t="s">
        <v>170</v>
      </c>
      <c r="E122" s="25"/>
      <c r="F122" s="75">
        <f>[1]うぐいす拠点!F122+[1]みどり拠点!F122+[1]さくらんぼ拠点!F122</f>
        <v>607000</v>
      </c>
      <c r="G122" s="29">
        <f>[1]うぐいす拠点!G122+[1]みどり拠点!G122+[1]さくらんぼ拠点!G122</f>
        <v>476000</v>
      </c>
      <c r="H122" s="30">
        <f>[1]うぐいす拠点!H122+[1]みどり拠点!H122+[1]さくらんぼ拠点!H122</f>
        <v>131000</v>
      </c>
      <c r="I122" s="53" t="s">
        <v>171</v>
      </c>
    </row>
    <row r="123" spans="1:9" x14ac:dyDescent="0.15">
      <c r="A123" s="23"/>
      <c r="B123" s="15"/>
      <c r="C123" s="31" t="s">
        <v>172</v>
      </c>
      <c r="E123" s="35"/>
      <c r="F123" s="73">
        <f>[1]うぐいす拠点!F123+[1]みどり拠点!F123+[1]さくらんぼ拠点!F123</f>
        <v>0</v>
      </c>
      <c r="G123" s="32">
        <f>[1]うぐいす拠点!G123+[1]みどり拠点!G123+[1]さくらんぼ拠点!G123</f>
        <v>0</v>
      </c>
      <c r="H123" s="33">
        <f>[1]うぐいす拠点!H123+[1]みどり拠点!H123+[1]さくらんぼ拠点!H123</f>
        <v>0</v>
      </c>
      <c r="I123" s="55"/>
    </row>
    <row r="124" spans="1:9" x14ac:dyDescent="0.15">
      <c r="A124" s="23"/>
      <c r="B124" s="15"/>
      <c r="C124" s="31" t="s">
        <v>173</v>
      </c>
      <c r="E124" s="35"/>
      <c r="F124" s="73">
        <f>[1]うぐいす拠点!F124+[1]みどり拠点!F124+[1]さくらんぼ拠点!F124</f>
        <v>0</v>
      </c>
      <c r="G124" s="32">
        <f>[1]うぐいす拠点!G124+[1]みどり拠点!G124+[1]さくらんぼ拠点!G124</f>
        <v>0</v>
      </c>
      <c r="H124" s="33">
        <f>[1]うぐいす拠点!H124+[1]みどり拠点!H124+[1]さくらんぼ拠点!H124</f>
        <v>0</v>
      </c>
      <c r="I124" s="55"/>
    </row>
    <row r="125" spans="1:9" s="22" customFormat="1" x14ac:dyDescent="0.15">
      <c r="A125" s="23"/>
      <c r="B125" s="15"/>
      <c r="C125" s="24" t="s">
        <v>174</v>
      </c>
      <c r="E125" s="25"/>
      <c r="F125" s="75">
        <v>0</v>
      </c>
      <c r="G125" s="29">
        <v>0</v>
      </c>
      <c r="H125" s="30">
        <v>0</v>
      </c>
      <c r="I125" s="53"/>
    </row>
    <row r="126" spans="1:9" x14ac:dyDescent="0.15">
      <c r="A126" s="23"/>
      <c r="B126" s="62"/>
      <c r="C126" s="31" t="s">
        <v>175</v>
      </c>
      <c r="E126" s="35"/>
      <c r="F126" s="73">
        <v>0</v>
      </c>
      <c r="G126" s="32">
        <f>[1]うぐいす拠点!G126+[1]みどり拠点!G126+[1]さくらんぼ拠点!G126</f>
        <v>0</v>
      </c>
      <c r="H126" s="33">
        <v>0</v>
      </c>
      <c r="I126" s="87"/>
    </row>
    <row r="127" spans="1:9" s="22" customFormat="1" x14ac:dyDescent="0.15">
      <c r="A127" s="23"/>
      <c r="B127" s="62"/>
      <c r="C127" s="79" t="s">
        <v>176</v>
      </c>
      <c r="D127" s="84"/>
      <c r="E127" s="85"/>
      <c r="F127" s="75">
        <f>[1]うぐいす拠点!F127+[1]みどり拠点!F127+[1]さくらんぼ拠点!F127</f>
        <v>0</v>
      </c>
      <c r="G127" s="29">
        <f>[1]うぐいす拠点!G127+[1]みどり拠点!G127+[1]さくらんぼ拠点!G127</f>
        <v>0</v>
      </c>
      <c r="H127" s="30">
        <f>[1]うぐいす拠点!H127+[1]みどり拠点!H127+[1]さくらんぼ拠点!H127</f>
        <v>0</v>
      </c>
      <c r="I127" s="89"/>
    </row>
    <row r="128" spans="1:9" x14ac:dyDescent="0.15">
      <c r="A128" s="23"/>
      <c r="B128" s="62"/>
      <c r="C128" s="63" t="s">
        <v>177</v>
      </c>
      <c r="D128" s="63"/>
      <c r="E128" s="63"/>
      <c r="F128" s="64">
        <f>SUM(F121:F127)</f>
        <v>607000</v>
      </c>
      <c r="G128" s="64">
        <f>SUM(G121:G127)</f>
        <v>476000</v>
      </c>
      <c r="H128" s="64">
        <f>F128-G128</f>
        <v>131000</v>
      </c>
      <c r="I128" s="55"/>
    </row>
    <row r="129" spans="1:9" x14ac:dyDescent="0.15">
      <c r="A129" s="23"/>
      <c r="B129" s="66" t="s">
        <v>178</v>
      </c>
      <c r="C129" s="67"/>
      <c r="D129" s="67"/>
      <c r="E129" s="68"/>
      <c r="F129" s="64">
        <f>F120-F128</f>
        <v>-607000</v>
      </c>
      <c r="G129" s="64">
        <f t="shared" ref="G129:H129" si="0">G120-G128</f>
        <v>-476000</v>
      </c>
      <c r="H129" s="64">
        <f t="shared" si="0"/>
        <v>-131000</v>
      </c>
      <c r="I129" s="50"/>
    </row>
    <row r="130" spans="1:9" x14ac:dyDescent="0.15">
      <c r="A130" s="90" t="s">
        <v>179</v>
      </c>
      <c r="B130" s="91"/>
      <c r="C130" s="92"/>
      <c r="D130" s="92"/>
      <c r="E130" s="92"/>
      <c r="F130" s="44">
        <f>[1]うぐいす拠点!F130+[1]みどり拠点!F130+[1]さくらんぼ拠点!F130</f>
        <v>523000</v>
      </c>
      <c r="G130" s="44">
        <f>[1]うぐいす拠点!G130+[1]みどり拠点!G130+[1]さくらんぼ拠点!G130</f>
        <v>652047</v>
      </c>
      <c r="H130" s="44">
        <f>[1]うぐいす拠点!H130+[1]みどり拠点!H130+[1]さくらんぼ拠点!H130</f>
        <v>-129047</v>
      </c>
      <c r="I130" s="50"/>
    </row>
    <row r="131" spans="1:9" x14ac:dyDescent="0.15">
      <c r="A131" s="93" t="s">
        <v>180</v>
      </c>
      <c r="B131" s="94"/>
      <c r="C131" s="94"/>
      <c r="D131" s="94"/>
      <c r="E131" s="95"/>
      <c r="F131" s="44">
        <f>[1]うぐいす拠点!F131+[1]みどり拠点!F131+[1]さくらんぼ拠点!F131</f>
        <v>-1200000</v>
      </c>
      <c r="G131" s="44">
        <f>[1]うぐいす拠点!G131+[1]みどり拠点!G131+[1]さくらんぼ拠点!G131</f>
        <v>3904953</v>
      </c>
      <c r="H131" s="44">
        <f>[1]うぐいす拠点!H131+[1]みどり拠点!H131+[1]さくらんぼ拠点!H131</f>
        <v>-5104953</v>
      </c>
      <c r="I131" s="96"/>
    </row>
    <row r="132" spans="1:9" x14ac:dyDescent="0.15">
      <c r="A132" s="90" t="s">
        <v>181</v>
      </c>
      <c r="B132" s="91"/>
      <c r="C132" s="92"/>
      <c r="D132" s="92"/>
      <c r="E132" s="92"/>
      <c r="F132" s="64">
        <f>[1]うぐいす拠点!F132+[1]みどり拠点!F132+[1]さくらんぼ拠点!F132</f>
        <v>70700000</v>
      </c>
      <c r="G132" s="64">
        <f>[1]うぐいす拠点!G132+[1]みどり拠点!G132+[1]さくらんぼ拠点!G132</f>
        <v>66795047</v>
      </c>
      <c r="H132" s="64">
        <f>[1]うぐいす拠点!H132+[1]みどり拠点!H132+[1]さくらんぼ拠点!H132</f>
        <v>3904953</v>
      </c>
      <c r="I132" s="50"/>
    </row>
    <row r="133" spans="1:9" x14ac:dyDescent="0.15">
      <c r="A133" s="66" t="s">
        <v>182</v>
      </c>
      <c r="B133" s="67"/>
      <c r="C133" s="67"/>
      <c r="D133" s="67"/>
      <c r="E133" s="68"/>
      <c r="F133" s="64">
        <f>[1]うぐいす拠点!F133+[1]みどり拠点!F133+[1]さくらんぼ拠点!F133</f>
        <v>69500000</v>
      </c>
      <c r="G133" s="64">
        <f>[1]うぐいす拠点!G133+[1]みどり拠点!G133+[1]さくらんぼ拠点!G133</f>
        <v>70700000</v>
      </c>
      <c r="H133" s="64">
        <f>[1]うぐいす拠点!H133+[1]みどり拠点!H133+[1]さくらんぼ拠点!H133</f>
        <v>-1200000</v>
      </c>
      <c r="I133" s="96"/>
    </row>
    <row r="134" spans="1:9" ht="9.9499999999999993" customHeight="1" x14ac:dyDescent="0.15">
      <c r="F134" s="97"/>
      <c r="G134" s="97"/>
      <c r="H134" s="97"/>
      <c r="I134" s="98"/>
    </row>
    <row r="135" spans="1:9" x14ac:dyDescent="0.15">
      <c r="A135" s="2" t="s">
        <v>183</v>
      </c>
    </row>
    <row r="137" spans="1:9" x14ac:dyDescent="0.15">
      <c r="A137" s="100"/>
    </row>
    <row r="138" spans="1:9" x14ac:dyDescent="0.15">
      <c r="A138" s="100"/>
    </row>
    <row r="139" spans="1:9" x14ac:dyDescent="0.15">
      <c r="A139" s="100"/>
    </row>
  </sheetData>
  <mergeCells count="17">
    <mergeCell ref="A131:E131"/>
    <mergeCell ref="A133:E133"/>
    <mergeCell ref="A88:A111"/>
    <mergeCell ref="B88:B99"/>
    <mergeCell ref="B100:B110"/>
    <mergeCell ref="B111:E111"/>
    <mergeCell ref="A112:A129"/>
    <mergeCell ref="B112:B120"/>
    <mergeCell ref="B121:B128"/>
    <mergeCell ref="B129:E129"/>
    <mergeCell ref="A2:I2"/>
    <mergeCell ref="A3:I3"/>
    <mergeCell ref="A5:C5"/>
    <mergeCell ref="A6:A87"/>
    <mergeCell ref="B6:B35"/>
    <mergeCell ref="B36:B86"/>
    <mergeCell ref="B87:E87"/>
  </mergeCells>
  <phoneticPr fontId="3"/>
  <pageMargins left="0.51181102362204722" right="0.23622047244094491" top="0.74803149606299213" bottom="0.74803149606299213" header="0.31496062992125984" footer="0.31496062992125984"/>
  <pageSetup paperSize="9" orientation="portrait" r:id="rId1"/>
  <headerFooter>
    <oddFooter>&amp;C&amp;"ＭＳ Ｐ明朝,標準"&amp;9&amp;A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</vt:lpstr>
      <vt:lpstr>法人!Print_Area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うぐいす 裾野市手をつなぐ育成会</dc:creator>
  <cp:lastModifiedBy>うぐいす 裾野市手をつなぐ育成会</cp:lastModifiedBy>
  <dcterms:created xsi:type="dcterms:W3CDTF">2025-08-06T02:14:00Z</dcterms:created>
  <dcterms:modified xsi:type="dcterms:W3CDTF">2025-08-06T02:14:30Z</dcterms:modified>
</cp:coreProperties>
</file>