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5A24171-0E08-4FCE-8087-D460E82E61DA}" xr6:coauthVersionLast="47" xr6:coauthVersionMax="47" xr10:uidLastSave="{00000000-0000-0000-0000-000000000000}"/>
  <bookViews>
    <workbookView xWindow="-120" yWindow="-120" windowWidth="20730" windowHeight="11040" xr2:uid="{245D8B17-A36B-49B0-8470-B3AECB471021}"/>
  </bookViews>
  <sheets>
    <sheet name="R4年度予算案(総会用）" sheetId="1" r:id="rId1"/>
  </sheets>
  <definedNames>
    <definedName name="_xlnm.Print_Area" localSheetId="0">'R4年度予算案(総会用）'!$A$1:$M$46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2" i="1" l="1"/>
  <c r="K27" i="1"/>
  <c r="K43" i="1" s="1"/>
  <c r="E23" i="1"/>
  <c r="D22" i="1"/>
  <c r="E13" i="1"/>
  <c r="D13" i="1"/>
  <c r="D24" i="1" s="1"/>
  <c r="D26" i="1" s="1"/>
  <c r="K44" i="1" s="1"/>
  <c r="E8" i="1"/>
  <c r="E27" i="1" s="1"/>
  <c r="E29" i="1" s="1"/>
  <c r="D8" i="1"/>
  <c r="K45" i="1" l="1"/>
</calcChain>
</file>

<file path=xl/sharedStrings.xml><?xml version="1.0" encoding="utf-8"?>
<sst xmlns="http://schemas.openxmlformats.org/spreadsheetml/2006/main" count="133" uniqueCount="116">
  <si>
    <t xml:space="preserve">                                    令和４年度 活動予算書</t>
    <phoneticPr fontId="2"/>
  </si>
  <si>
    <t>収入</t>
  </si>
  <si>
    <t>　支出</t>
  </si>
  <si>
    <t>（単位：円）</t>
  </si>
  <si>
    <t>科　　　目</t>
  </si>
  <si>
    <t>予算額</t>
  </si>
  <si>
    <t>前年度予算額</t>
  </si>
  <si>
    <t>備　考</t>
    <rPh sb="0" eb="1">
      <t>ビ</t>
    </rPh>
    <rPh sb="2" eb="3">
      <t>コウ</t>
    </rPh>
    <phoneticPr fontId="2"/>
  </si>
  <si>
    <t>Ⅰ経常収益</t>
  </si>
  <si>
    <t>Ⅱ経常費用</t>
  </si>
  <si>
    <t>１受取会費</t>
  </si>
  <si>
    <t>１事業費</t>
  </si>
  <si>
    <t>令和3年度</t>
    <rPh sb="0" eb="2">
      <t>レイワ</t>
    </rPh>
    <rPh sb="3" eb="5">
      <t>ネンド</t>
    </rPh>
    <phoneticPr fontId="2"/>
  </si>
  <si>
    <t>正会員受取会費</t>
  </si>
  <si>
    <t>61×5000＝305000</t>
  </si>
  <si>
    <t>給与費</t>
  </si>
  <si>
    <r>
      <t xml:space="preserve">＠43.8万×12か月×0.6
</t>
    </r>
    <r>
      <rPr>
        <sz val="8"/>
        <rFont val="ＭＳ 明朝"/>
        <family val="1"/>
        <charset val="128"/>
      </rPr>
      <t>+超過勤務6万×0.6</t>
    </r>
  </si>
  <si>
    <t>長野4名分60％</t>
    <rPh sb="0" eb="2">
      <t>ナガノ</t>
    </rPh>
    <rPh sb="3" eb="5">
      <t>メイブン</t>
    </rPh>
    <phoneticPr fontId="2"/>
  </si>
  <si>
    <t>賛助会員（個人）同</t>
  </si>
  <si>
    <t>レ　努力目標？</t>
  </si>
  <si>
    <t>活動費</t>
  </si>
  <si>
    <r>
      <rPr>
        <sz val="9"/>
        <rFont val="ＭＳ 明朝"/>
        <family val="1"/>
        <charset val="128"/>
      </rPr>
      <t>＠2,000（午前+午後）×2名×7日×4週×12か月</t>
    </r>
    <r>
      <rPr>
        <sz val="10"/>
        <rFont val="ＭＳ 明朝"/>
        <family val="1"/>
        <charset val="128"/>
      </rPr>
      <t>+直接的支援65万</t>
    </r>
  </si>
  <si>
    <t>電話相談活動費・直接的支援活動費</t>
    <rPh sb="0" eb="7">
      <t>デンワソウダンカツドウヒ</t>
    </rPh>
    <rPh sb="8" eb="13">
      <t>チョクセツテキシエン</t>
    </rPh>
    <rPh sb="13" eb="16">
      <t>カツドウヒ</t>
    </rPh>
    <phoneticPr fontId="2"/>
  </si>
  <si>
    <t>賛助会員（法人）同</t>
  </si>
  <si>
    <t>会議費</t>
  </si>
  <si>
    <t>意見交換会（全国会議など）</t>
  </si>
  <si>
    <t>２寄付金</t>
  </si>
  <si>
    <t>自販機・ﾎﾝﾃﾞﾘﾝｸﾞ</t>
  </si>
  <si>
    <t>旅費交通費</t>
  </si>
  <si>
    <t>活動交通費＠9万×12か月+広報啓発交通費・研修旅費</t>
  </si>
  <si>
    <t>相談活動交通費・広報啓発交通費
全国研修等参加交通費</t>
    <rPh sb="0" eb="4">
      <t>ソウダンカツドウ</t>
    </rPh>
    <rPh sb="4" eb="7">
      <t>コウツウヒ</t>
    </rPh>
    <rPh sb="8" eb="12">
      <t>コウホウケイハツ</t>
    </rPh>
    <rPh sb="12" eb="15">
      <t>コウツウヒ</t>
    </rPh>
    <rPh sb="16" eb="20">
      <t>ゼンコクケンシュウ</t>
    </rPh>
    <rPh sb="20" eb="21">
      <t>トウ</t>
    </rPh>
    <rPh sb="21" eb="23">
      <t>サンカ</t>
    </rPh>
    <rPh sb="23" eb="26">
      <t>コウツウヒ</t>
    </rPh>
    <phoneticPr fontId="2"/>
  </si>
  <si>
    <t>３受取助成金等</t>
  </si>
  <si>
    <t>通信運搬費</t>
  </si>
  <si>
    <t>xサーバー1,5万・相談電話2回線・携帯5台・ＥＢ・イデアプロモーション13,2万</t>
  </si>
  <si>
    <t>相談電話3台・携帯５台・HP更新費用</t>
    <rPh sb="0" eb="2">
      <t>ソウダン</t>
    </rPh>
    <rPh sb="2" eb="4">
      <t>デンワ</t>
    </rPh>
    <rPh sb="5" eb="6">
      <t>ダイ</t>
    </rPh>
    <rPh sb="7" eb="9">
      <t>ケイタイ</t>
    </rPh>
    <rPh sb="10" eb="11">
      <t>ダイ</t>
    </rPh>
    <rPh sb="14" eb="18">
      <t>コウシンヒヨウ</t>
    </rPh>
    <phoneticPr fontId="2"/>
  </si>
  <si>
    <t>長野県(補助金）</t>
  </si>
  <si>
    <t>印刷製本費</t>
  </si>
  <si>
    <t>機関誌30万円・養成ﾁﾗｼ10万・冊子30万・コピー代他</t>
  </si>
  <si>
    <t>機関紙・コピー代他</t>
    <phoneticPr fontId="2"/>
  </si>
  <si>
    <t>長野県警察職員互助会</t>
  </si>
  <si>
    <t>広告宣伝費</t>
  </si>
  <si>
    <t>ぐるりん号8万円・ラジオ1,65×12か月・養成新聞広告20万・啓発イベント60万</t>
  </si>
  <si>
    <t>ぐるりん号車内放送・啓発グッツ（ライト
のぼりばた5本、風船等）</t>
    <rPh sb="5" eb="9">
      <t>シャナイホウソウ</t>
    </rPh>
    <rPh sb="10" eb="12">
      <t>ケイハツ</t>
    </rPh>
    <rPh sb="28" eb="30">
      <t>フウセン</t>
    </rPh>
    <rPh sb="30" eb="31">
      <t>トウ</t>
    </rPh>
    <phoneticPr fontId="2"/>
  </si>
  <si>
    <t>長野県警友会連合会</t>
  </si>
  <si>
    <t>研修費</t>
  </si>
  <si>
    <t>有明研修6万×5名</t>
  </si>
  <si>
    <t>外部研修参加費用</t>
    <rPh sb="0" eb="8">
      <t>ガイブケンシュウサンカヒヨウ</t>
    </rPh>
    <phoneticPr fontId="2"/>
  </si>
  <si>
    <t>長野県遊技業協同組合</t>
  </si>
  <si>
    <t>消耗品費</t>
  </si>
  <si>
    <t>新聞・コピー用紙・除菌用品</t>
  </si>
  <si>
    <t>支援携帯5台交換・新聞・コピー用紙
除菌用品</t>
    <rPh sb="0" eb="2">
      <t>シエン</t>
    </rPh>
    <phoneticPr fontId="2"/>
  </si>
  <si>
    <t>市町村（負担金）</t>
    <phoneticPr fontId="2"/>
  </si>
  <si>
    <t>人口 　2,021,212人（R3年9月1日現在×2円</t>
    <rPh sb="21" eb="22">
      <t>ニチ</t>
    </rPh>
    <phoneticPr fontId="2"/>
  </si>
  <si>
    <t>光熱水費</t>
  </si>
  <si>
    <t>長野×0.5+松本</t>
  </si>
  <si>
    <t>長野県交通安全教育支援センター</t>
  </si>
  <si>
    <t>手数料</t>
  </si>
  <si>
    <t>振込手数料等</t>
  </si>
  <si>
    <t>振込手数料等</t>
    <rPh sb="5" eb="6">
      <t>ナド</t>
    </rPh>
    <phoneticPr fontId="2"/>
  </si>
  <si>
    <t>日本財団助成</t>
  </si>
  <si>
    <t>人材育成・研修費</t>
    <rPh sb="5" eb="8">
      <t>ケンシュウヒ</t>
    </rPh>
    <phoneticPr fontId="2"/>
  </si>
  <si>
    <t>保険料</t>
  </si>
  <si>
    <t>＠350×60名</t>
  </si>
  <si>
    <t>ボランティア保険</t>
    <rPh sb="6" eb="8">
      <t>ホケン</t>
    </rPh>
    <phoneticPr fontId="2"/>
  </si>
  <si>
    <t>赤い羽根共同募金</t>
    <rPh sb="0" eb="1">
      <t>アカ</t>
    </rPh>
    <rPh sb="2" eb="4">
      <t>ハネ</t>
    </rPh>
    <rPh sb="4" eb="8">
      <t>キョウドウボキン</t>
    </rPh>
    <phoneticPr fontId="2"/>
  </si>
  <si>
    <t>広報紙、アメニティーセット等</t>
    <rPh sb="0" eb="3">
      <t>コウホウシ</t>
    </rPh>
    <rPh sb="13" eb="14">
      <t>トウ</t>
    </rPh>
    <phoneticPr fontId="2"/>
  </si>
  <si>
    <t>賃借料</t>
  </si>
  <si>
    <t>食糧会館＠11万×12か月
+会議室＠2500×15回</t>
  </si>
  <si>
    <t>長野食糧会館・会議室使用用</t>
    <rPh sb="0" eb="2">
      <t>ナガノ</t>
    </rPh>
    <rPh sb="7" eb="10">
      <t>カイギシツ</t>
    </rPh>
    <rPh sb="10" eb="13">
      <t>シヨウヨウ</t>
    </rPh>
    <phoneticPr fontId="2"/>
  </si>
  <si>
    <t>４その他の収益</t>
    <phoneticPr fontId="2"/>
  </si>
  <si>
    <t>負担金</t>
    <phoneticPr fontId="2"/>
  </si>
  <si>
    <t>全国ﾈｯﾄﾜｰｸ経費・自販機（機動隊・警察学校30％）</t>
  </si>
  <si>
    <t>全国ﾈｯﾄﾜｰｸ会費等</t>
    <rPh sb="10" eb="11">
      <t>ナド</t>
    </rPh>
    <phoneticPr fontId="2"/>
  </si>
  <si>
    <t>雑収入</t>
    <rPh sb="0" eb="3">
      <t>ザッシュウニュウ</t>
    </rPh>
    <phoneticPr fontId="2"/>
  </si>
  <si>
    <t>利子等</t>
    <rPh sb="0" eb="2">
      <t>リシ</t>
    </rPh>
    <rPh sb="2" eb="3">
      <t>ナド</t>
    </rPh>
    <phoneticPr fontId="2"/>
  </si>
  <si>
    <t>備品購入費</t>
    <phoneticPr fontId="2"/>
  </si>
  <si>
    <t>広報用バックパネル</t>
    <rPh sb="0" eb="3">
      <t>コウホウヨウ</t>
    </rPh>
    <phoneticPr fontId="2"/>
  </si>
  <si>
    <t>　経常収益　計</t>
  </si>
  <si>
    <t>諸謝金</t>
  </si>
  <si>
    <t>面接謝金11万・講師謝金10万</t>
  </si>
  <si>
    <t>面接謝金・研修講師謝金</t>
    <phoneticPr fontId="2"/>
  </si>
  <si>
    <t>　前年度繰越金</t>
  </si>
  <si>
    <t>刑務所39000×3ク-ル</t>
  </si>
  <si>
    <t>福利厚生費</t>
  </si>
  <si>
    <t xml:space="preserve">     合　計</t>
  </si>
  <si>
    <t>雑費</t>
  </si>
  <si>
    <t>日本財団返還金17,5万（R元年度分）
24,4万（R2年度分）</t>
  </si>
  <si>
    <t>財団返還金（242,000）等</t>
    <rPh sb="0" eb="2">
      <t>ザイダン</t>
    </rPh>
    <rPh sb="14" eb="15">
      <t>トウ</t>
    </rPh>
    <phoneticPr fontId="2"/>
  </si>
  <si>
    <t>　事業費　計</t>
  </si>
  <si>
    <t>２管理費</t>
  </si>
  <si>
    <r>
      <t xml:space="preserve">＠43.8万×12か月×0.4
</t>
    </r>
    <r>
      <rPr>
        <sz val="8"/>
        <rFont val="ＭＳ 明朝"/>
        <family val="1"/>
        <charset val="128"/>
      </rPr>
      <t>+超過勤務6万×0.4</t>
    </r>
  </si>
  <si>
    <t>長野4名分40％</t>
    <phoneticPr fontId="2"/>
  </si>
  <si>
    <t>社会保険料</t>
  </si>
  <si>
    <t>雇用保険1名、労災保険</t>
  </si>
  <si>
    <t>雇用保険・労災保険</t>
    <rPh sb="5" eb="7">
      <t>ロウサイ</t>
    </rPh>
    <rPh sb="7" eb="9">
      <t>ホケン</t>
    </rPh>
    <phoneticPr fontId="2"/>
  </si>
  <si>
    <t>理事会・意見交換会会費等</t>
  </si>
  <si>
    <t>理事会等</t>
    <rPh sb="3" eb="4">
      <t>トウ</t>
    </rPh>
    <phoneticPr fontId="2"/>
  </si>
  <si>
    <t>職員交通費＠34.5万×12か月+会議出席交通費</t>
  </si>
  <si>
    <t>職員交通費・会議出席交通費</t>
    <rPh sb="6" eb="13">
      <t>カイギシュッセキコウツウヒ</t>
    </rPh>
    <phoneticPr fontId="2"/>
  </si>
  <si>
    <t>事務局電話料80％・送料</t>
  </si>
  <si>
    <t>事務局電話料・送料</t>
    <phoneticPr fontId="2"/>
  </si>
  <si>
    <t>会議資料代等</t>
  </si>
  <si>
    <t>ｺﾋﾟｰ用紙、ｺﾋﾟｰ機ｶｰﾄﾘｯｼﾞ、ﾍｯﾄﾞﾎﾝ</t>
  </si>
  <si>
    <t>コピー用紙、コピー機カートリッジ、
Wi-Fiルーター、コピー機リース代</t>
    <phoneticPr fontId="2"/>
  </si>
  <si>
    <t>56人</t>
  </si>
  <si>
    <t>長野×0.5</t>
  </si>
  <si>
    <t>1,200口</t>
  </si>
  <si>
    <t>火災保険</t>
  </si>
  <si>
    <t>100口</t>
  </si>
  <si>
    <t>駐車場2台分23.4万、
会議室2,500円×5回</t>
  </si>
  <si>
    <t>駐車２台分・会議室</t>
    <phoneticPr fontId="2"/>
  </si>
  <si>
    <t>租税公課</t>
  </si>
  <si>
    <t>　管理費　計</t>
  </si>
  <si>
    <t>　経常費用　計</t>
  </si>
  <si>
    <t>　予備費</t>
  </si>
  <si>
    <t>　合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</si>
</sst>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5" x14ac:knownFonts="1"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3"/>
      <name val="ＭＳ 明朝"/>
      <family val="1"/>
      <charset val="128"/>
    </font>
    <font>
      <sz val="13"/>
      <color indexed="10"/>
      <name val="ＭＳ 明朝"/>
      <family val="1"/>
      <charset val="128"/>
    </font>
    <font>
      <b/>
      <sz val="8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1" fillId="0" borderId="0" xfId="0" applyFont="1">
      <alignment vertical="center"/>
    </xf>
    <xf numFmtId="3" fontId="1" fillId="0" borderId="0" xfId="0" applyNumberFormat="1" applyFont="1">
      <alignment vertical="center"/>
    </xf>
    <xf numFmtId="3" fontId="3" fillId="0" borderId="0" xfId="0" applyNumberFormat="1" applyFont="1">
      <alignment vertical="center"/>
    </xf>
    <xf numFmtId="0" fontId="1" fillId="0" borderId="0" xfId="0" applyFont="1" applyAlignment="1">
      <alignment vertical="center" shrinkToFit="1"/>
    </xf>
    <xf numFmtId="0" fontId="4" fillId="0" borderId="0" xfId="0" applyFont="1">
      <alignment vertical="center"/>
    </xf>
    <xf numFmtId="176" fontId="1" fillId="0" borderId="0" xfId="0" applyNumberFormat="1" applyFont="1">
      <alignment vertical="center"/>
    </xf>
    <xf numFmtId="14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right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 shrinkToFit="1"/>
    </xf>
    <xf numFmtId="3" fontId="3" fillId="0" borderId="0" xfId="0" applyNumberFormat="1" applyFont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176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3" fontId="1" fillId="0" borderId="16" xfId="0" applyNumberFormat="1" applyFont="1" applyBorder="1">
      <alignment vertical="center"/>
    </xf>
    <xf numFmtId="3" fontId="1" fillId="0" borderId="17" xfId="0" applyNumberFormat="1" applyFont="1" applyBorder="1">
      <alignment vertical="center"/>
    </xf>
    <xf numFmtId="0" fontId="4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left" vertical="center" shrinkToFit="1"/>
    </xf>
    <xf numFmtId="3" fontId="5" fillId="0" borderId="0" xfId="0" applyNumberFormat="1" applyFont="1" applyAlignment="1">
      <alignment horizontal="left" vertical="center"/>
    </xf>
    <xf numFmtId="0" fontId="4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left" vertical="center" shrinkToFit="1"/>
    </xf>
    <xf numFmtId="0" fontId="8" fillId="0" borderId="22" xfId="0" applyFont="1" applyBorder="1" applyAlignment="1">
      <alignment horizontal="left" vertical="center" shrinkToFit="1"/>
    </xf>
    <xf numFmtId="3" fontId="1" fillId="0" borderId="23" xfId="0" applyNumberFormat="1" applyFont="1" applyBorder="1">
      <alignment vertical="center"/>
    </xf>
    <xf numFmtId="3" fontId="1" fillId="0" borderId="24" xfId="0" applyNumberFormat="1" applyFont="1" applyBorder="1">
      <alignment vertical="center"/>
    </xf>
    <xf numFmtId="0" fontId="4" fillId="0" borderId="25" xfId="0" quotePrefix="1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 wrapText="1" shrinkToFit="1"/>
    </xf>
    <xf numFmtId="0" fontId="8" fillId="0" borderId="23" xfId="0" applyFont="1" applyBorder="1" applyAlignment="1">
      <alignment vertical="center" shrinkToFit="1"/>
    </xf>
    <xf numFmtId="3" fontId="5" fillId="0" borderId="0" xfId="0" quotePrefix="1" applyNumberFormat="1" applyFont="1" applyAlignment="1">
      <alignment horizontal="left" vertical="center" wrapText="1"/>
    </xf>
    <xf numFmtId="49" fontId="4" fillId="0" borderId="25" xfId="0" applyNumberFormat="1" applyFont="1" applyBorder="1" applyAlignment="1">
      <alignment vertical="center" wrapText="1"/>
    </xf>
    <xf numFmtId="0" fontId="8" fillId="0" borderId="26" xfId="0" applyFont="1" applyBorder="1" applyAlignment="1">
      <alignment horizontal="left" vertical="center" shrinkToFit="1"/>
    </xf>
    <xf numFmtId="0" fontId="8" fillId="0" borderId="27" xfId="0" applyFont="1" applyBorder="1" applyAlignment="1">
      <alignment horizontal="left" vertical="center" shrinkToFit="1"/>
    </xf>
    <xf numFmtId="3" fontId="1" fillId="0" borderId="28" xfId="0" applyNumberFormat="1" applyFont="1" applyBorder="1">
      <alignment vertical="center"/>
    </xf>
    <xf numFmtId="3" fontId="1" fillId="0" borderId="29" xfId="0" applyNumberFormat="1" applyFont="1" applyBorder="1">
      <alignment vertical="center"/>
    </xf>
    <xf numFmtId="0" fontId="4" fillId="0" borderId="30" xfId="0" applyFont="1" applyBorder="1" applyAlignment="1">
      <alignment vertical="center" shrinkToFit="1"/>
    </xf>
    <xf numFmtId="0" fontId="8" fillId="0" borderId="28" xfId="0" applyFont="1" applyBorder="1" applyAlignment="1">
      <alignment vertical="center" shrinkToFit="1"/>
    </xf>
    <xf numFmtId="0" fontId="4" fillId="0" borderId="30" xfId="0" applyFont="1" applyBorder="1" applyAlignment="1">
      <alignment vertical="center" wrapText="1"/>
    </xf>
    <xf numFmtId="0" fontId="8" fillId="0" borderId="31" xfId="0" applyFont="1" applyBorder="1" applyAlignment="1">
      <alignment horizontal="left" vertical="center" shrinkToFit="1"/>
    </xf>
    <xf numFmtId="0" fontId="8" fillId="0" borderId="32" xfId="0" applyFont="1" applyBorder="1" applyAlignment="1">
      <alignment horizontal="left" vertical="center" shrinkToFit="1"/>
    </xf>
    <xf numFmtId="3" fontId="1" fillId="0" borderId="33" xfId="0" applyNumberFormat="1" applyFont="1" applyBorder="1">
      <alignment vertical="center"/>
    </xf>
    <xf numFmtId="3" fontId="1" fillId="0" borderId="34" xfId="0" applyNumberFormat="1" applyFont="1" applyBorder="1">
      <alignment vertical="center"/>
    </xf>
    <xf numFmtId="0" fontId="4" fillId="0" borderId="35" xfId="0" applyFont="1" applyBorder="1" applyAlignment="1">
      <alignment vertical="center" shrinkToFit="1"/>
    </xf>
    <xf numFmtId="0" fontId="7" fillId="0" borderId="36" xfId="0" applyFont="1" applyBorder="1" applyAlignment="1">
      <alignment horizontal="left" vertical="center" shrinkToFit="1"/>
    </xf>
    <xf numFmtId="0" fontId="7" fillId="0" borderId="37" xfId="0" applyFont="1" applyBorder="1" applyAlignment="1">
      <alignment horizontal="left" vertical="center" shrinkToFit="1"/>
    </xf>
    <xf numFmtId="0" fontId="7" fillId="0" borderId="38" xfId="0" applyFont="1" applyBorder="1" applyAlignment="1">
      <alignment horizontal="left" vertical="center" shrinkToFit="1"/>
    </xf>
    <xf numFmtId="3" fontId="1" fillId="0" borderId="39" xfId="0" applyNumberFormat="1" applyFont="1" applyBorder="1">
      <alignment vertical="center"/>
    </xf>
    <xf numFmtId="0" fontId="4" fillId="0" borderId="40" xfId="0" applyFont="1" applyBorder="1" applyAlignment="1">
      <alignment vertical="center" shrinkToFit="1"/>
    </xf>
    <xf numFmtId="3" fontId="3" fillId="0" borderId="0" xfId="0" applyNumberFormat="1" applyFont="1" applyAlignment="1">
      <alignment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40" xfId="0" applyFont="1" applyBorder="1">
      <alignment vertical="center"/>
    </xf>
    <xf numFmtId="0" fontId="9" fillId="0" borderId="0" xfId="0" applyFont="1" applyAlignment="1">
      <alignment vertical="center" shrinkToFit="1"/>
    </xf>
    <xf numFmtId="0" fontId="7" fillId="0" borderId="20" xfId="0" applyFont="1" applyBorder="1" applyAlignment="1">
      <alignment horizontal="center" vertical="center" shrinkToFit="1"/>
    </xf>
    <xf numFmtId="0" fontId="4" fillId="0" borderId="25" xfId="0" applyFont="1" applyBorder="1">
      <alignment vertical="center"/>
    </xf>
    <xf numFmtId="3" fontId="5" fillId="0" borderId="0" xfId="0" applyNumberFormat="1" applyFont="1" applyAlignment="1">
      <alignment horizontal="left" vertical="center" wrapText="1"/>
    </xf>
    <xf numFmtId="0" fontId="4" fillId="0" borderId="30" xfId="0" applyFont="1" applyBorder="1">
      <alignment vertical="center"/>
    </xf>
    <xf numFmtId="3" fontId="3" fillId="0" borderId="0" xfId="0" applyNumberFormat="1" applyFont="1" applyAlignment="1">
      <alignment horizontal="left" vertical="center" wrapText="1"/>
    </xf>
    <xf numFmtId="0" fontId="3" fillId="0" borderId="30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shrinkToFit="1"/>
    </xf>
    <xf numFmtId="3" fontId="1" fillId="0" borderId="41" xfId="0" applyNumberFormat="1" applyFont="1" applyBorder="1">
      <alignment vertical="center"/>
    </xf>
    <xf numFmtId="3" fontId="1" fillId="0" borderId="42" xfId="0" applyNumberFormat="1" applyFont="1" applyBorder="1">
      <alignment vertical="center"/>
    </xf>
    <xf numFmtId="0" fontId="5" fillId="0" borderId="0" xfId="0" applyFont="1" applyAlignment="1">
      <alignment horizontal="left" vertical="center"/>
    </xf>
    <xf numFmtId="0" fontId="4" fillId="0" borderId="30" xfId="0" applyFont="1" applyBorder="1" applyAlignment="1">
      <alignment vertical="center" wrapText="1" shrinkToFit="1"/>
    </xf>
    <xf numFmtId="0" fontId="8" fillId="0" borderId="41" xfId="0" applyFont="1" applyBorder="1" applyAlignment="1">
      <alignment vertical="center" shrinkToFit="1"/>
    </xf>
    <xf numFmtId="3" fontId="5" fillId="0" borderId="0" xfId="0" quotePrefix="1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3" fontId="1" fillId="0" borderId="43" xfId="0" applyNumberFormat="1" applyFont="1" applyBorder="1">
      <alignment vertical="center"/>
    </xf>
    <xf numFmtId="0" fontId="7" fillId="0" borderId="20" xfId="0" applyFont="1" applyBorder="1" applyAlignment="1">
      <alignment vertical="center" shrinkToFit="1"/>
    </xf>
    <xf numFmtId="0" fontId="8" fillId="0" borderId="44" xfId="0" applyFont="1" applyBorder="1">
      <alignment vertical="center"/>
    </xf>
    <xf numFmtId="0" fontId="5" fillId="0" borderId="45" xfId="0" applyFont="1" applyBorder="1">
      <alignment vertical="center"/>
    </xf>
    <xf numFmtId="0" fontId="4" fillId="0" borderId="13" xfId="0" applyFont="1" applyBorder="1" applyAlignment="1">
      <alignment vertical="center" wrapText="1" shrinkToFit="1"/>
    </xf>
    <xf numFmtId="0" fontId="8" fillId="0" borderId="46" xfId="0" applyFont="1" applyBorder="1" applyAlignment="1">
      <alignment vertical="center" shrinkToFit="1"/>
    </xf>
    <xf numFmtId="0" fontId="7" fillId="0" borderId="47" xfId="0" applyFont="1" applyBorder="1" applyAlignment="1">
      <alignment horizontal="left" vertical="center" shrinkToFit="1"/>
    </xf>
    <xf numFmtId="0" fontId="7" fillId="0" borderId="48" xfId="0" applyFont="1" applyBorder="1" applyAlignment="1">
      <alignment horizontal="left" vertical="center" shrinkToFit="1"/>
    </xf>
    <xf numFmtId="0" fontId="7" fillId="0" borderId="49" xfId="0" applyFont="1" applyBorder="1" applyAlignment="1">
      <alignment horizontal="left" vertical="center" shrinkToFit="1"/>
    </xf>
    <xf numFmtId="3" fontId="10" fillId="2" borderId="50" xfId="0" applyNumberFormat="1" applyFont="1" applyFill="1" applyBorder="1">
      <alignment vertical="center"/>
    </xf>
    <xf numFmtId="0" fontId="4" fillId="0" borderId="51" xfId="0" applyFont="1" applyBorder="1" applyAlignment="1">
      <alignment vertical="center" shrinkToFit="1"/>
    </xf>
    <xf numFmtId="3" fontId="11" fillId="0" borderId="0" xfId="0" applyNumberFormat="1" applyFont="1">
      <alignment vertical="center"/>
    </xf>
    <xf numFmtId="3" fontId="1" fillId="0" borderId="50" xfId="0" applyNumberFormat="1" applyFont="1" applyBorder="1">
      <alignment vertical="center"/>
    </xf>
    <xf numFmtId="0" fontId="4" fillId="0" borderId="52" xfId="0" applyFont="1" applyBorder="1" applyAlignment="1">
      <alignment vertical="center" shrinkToFit="1"/>
    </xf>
    <xf numFmtId="3" fontId="1" fillId="0" borderId="46" xfId="0" applyNumberFormat="1" applyFont="1" applyBorder="1">
      <alignment vertical="center"/>
    </xf>
    <xf numFmtId="0" fontId="7" fillId="0" borderId="47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3" fontId="1" fillId="0" borderId="53" xfId="0" applyNumberFormat="1" applyFont="1" applyBorder="1">
      <alignment vertical="center"/>
    </xf>
    <xf numFmtId="0" fontId="4" fillId="0" borderId="54" xfId="0" applyFont="1" applyBorder="1" applyAlignment="1">
      <alignment vertical="center" wrapText="1"/>
    </xf>
    <xf numFmtId="3" fontId="10" fillId="3" borderId="55" xfId="0" applyNumberFormat="1" applyFont="1" applyFill="1" applyBorder="1">
      <alignment vertical="center"/>
    </xf>
    <xf numFmtId="0" fontId="4" fillId="0" borderId="0" xfId="0" applyFont="1" applyAlignment="1">
      <alignment vertical="center" shrinkToFit="1"/>
    </xf>
    <xf numFmtId="0" fontId="7" fillId="0" borderId="47" xfId="0" applyFont="1" applyBorder="1" applyAlignment="1">
      <alignment horizontal="left" vertical="center" wrapText="1" shrinkToFit="1"/>
    </xf>
    <xf numFmtId="0" fontId="7" fillId="0" borderId="49" xfId="0" applyFont="1" applyBorder="1" applyAlignment="1">
      <alignment horizontal="left" vertical="center" wrapText="1" shrinkToFit="1"/>
    </xf>
    <xf numFmtId="0" fontId="4" fillId="0" borderId="51" xfId="0" applyFont="1" applyBorder="1" applyAlignment="1">
      <alignment vertical="center" wrapText="1"/>
    </xf>
    <xf numFmtId="3" fontId="1" fillId="0" borderId="55" xfId="0" applyNumberFormat="1" applyFont="1" applyBorder="1">
      <alignment vertical="center"/>
    </xf>
    <xf numFmtId="0" fontId="7" fillId="0" borderId="2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0" fontId="4" fillId="0" borderId="7" xfId="0" applyFont="1" applyBorder="1" applyAlignment="1">
      <alignment vertical="center" wrapText="1"/>
    </xf>
    <xf numFmtId="3" fontId="12" fillId="0" borderId="0" xfId="0" applyNumberFormat="1" applyFont="1">
      <alignment vertical="center"/>
    </xf>
    <xf numFmtId="0" fontId="7" fillId="0" borderId="20" xfId="0" applyFont="1" applyBorder="1" applyAlignment="1">
      <alignment horizontal="center" vertical="center" wrapText="1" shrinkToFit="1"/>
    </xf>
    <xf numFmtId="0" fontId="8" fillId="0" borderId="23" xfId="0" applyFont="1" applyBorder="1" applyAlignment="1">
      <alignment horizontal="left" vertical="center" shrinkToFit="1"/>
    </xf>
    <xf numFmtId="0" fontId="4" fillId="0" borderId="25" xfId="0" applyFont="1" applyBorder="1" applyAlignment="1">
      <alignment vertical="center" wrapText="1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3" fontId="13" fillId="0" borderId="0" xfId="0" applyNumberFormat="1" applyFont="1" applyAlignment="1">
      <alignment vertical="center" shrinkToFit="1"/>
    </xf>
    <xf numFmtId="3" fontId="13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0" fontId="13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7" fillId="0" borderId="0" xfId="0" applyFont="1" applyAlignment="1">
      <alignment horizontal="right" vertical="center" shrinkToFit="1"/>
    </xf>
    <xf numFmtId="0" fontId="8" fillId="0" borderId="28" xfId="0" applyFont="1" applyBorder="1" applyAlignment="1">
      <alignment horizontal="left" vertical="center" shrinkToFit="1"/>
    </xf>
    <xf numFmtId="0" fontId="5" fillId="0" borderId="0" xfId="0" applyFont="1">
      <alignment vertical="center"/>
    </xf>
    <xf numFmtId="0" fontId="14" fillId="0" borderId="0" xfId="0" applyFont="1" applyAlignment="1">
      <alignment horizontal="right" vertical="center" shrinkToFit="1"/>
    </xf>
    <xf numFmtId="3" fontId="7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left" vertical="center"/>
    </xf>
    <xf numFmtId="0" fontId="8" fillId="0" borderId="56" xfId="0" applyFont="1" applyBorder="1" applyAlignment="1">
      <alignment vertical="center" shrinkToFit="1"/>
    </xf>
    <xf numFmtId="3" fontId="1" fillId="0" borderId="46" xfId="0" applyNumberFormat="1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15" xfId="0" applyFont="1" applyBorder="1" applyAlignment="1">
      <alignment horizontal="left" vertical="center" wrapText="1" shrinkToFit="1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vertical="center" shrinkToFit="1"/>
    </xf>
    <xf numFmtId="0" fontId="8" fillId="0" borderId="26" xfId="0" applyFont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3" fontId="10" fillId="0" borderId="0" xfId="0" applyNumberFormat="1" applyFont="1">
      <alignment vertical="center"/>
    </xf>
    <xf numFmtId="0" fontId="7" fillId="0" borderId="0" xfId="0" applyFont="1" applyAlignment="1">
      <alignment vertical="center" wrapText="1"/>
    </xf>
    <xf numFmtId="3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3" fontId="8" fillId="0" borderId="0" xfId="0" applyNumberFormat="1" applyFo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D5959-5C7B-4CB5-AB6B-5629F1F11835}">
  <dimension ref="A1:V67"/>
  <sheetViews>
    <sheetView tabSelected="1" view="pageBreakPreview" zoomScale="110" zoomScaleNormal="100" zoomScaleSheetLayoutView="110" workbookViewId="0">
      <selection activeCell="M3" sqref="M3"/>
    </sheetView>
  </sheetViews>
  <sheetFormatPr defaultRowHeight="15" x14ac:dyDescent="0.15"/>
  <cols>
    <col min="1" max="1" width="3.625" style="1" customWidth="1"/>
    <col min="2" max="2" width="2.25" style="1" customWidth="1"/>
    <col min="3" max="3" width="24.75" style="1" customWidth="1"/>
    <col min="4" max="4" width="19.625" style="2" customWidth="1"/>
    <col min="5" max="5" width="15.125" style="3" hidden="1" customWidth="1"/>
    <col min="6" max="6" width="0.125" style="4" hidden="1" customWidth="1"/>
    <col min="7" max="7" width="22.875" style="5" customWidth="1"/>
    <col min="8" max="8" width="1.5" style="1" customWidth="1"/>
    <col min="9" max="9" width="3.625" style="1" customWidth="1"/>
    <col min="10" max="10" width="24.75" style="1" customWidth="1"/>
    <col min="11" max="11" width="19.625" style="6" customWidth="1"/>
    <col min="12" max="12" width="28.875" style="10" hidden="1" customWidth="1"/>
    <col min="13" max="13" width="28.75" style="8" customWidth="1"/>
    <col min="14" max="14" width="36.125" style="1" customWidth="1"/>
    <col min="15" max="256" width="9" style="1"/>
    <col min="257" max="257" width="3.625" style="1" customWidth="1"/>
    <col min="258" max="258" width="2.25" style="1" customWidth="1"/>
    <col min="259" max="259" width="24.75" style="1" customWidth="1"/>
    <col min="260" max="260" width="19.625" style="1" customWidth="1"/>
    <col min="261" max="262" width="0" style="1" hidden="1" customWidth="1"/>
    <col min="263" max="263" width="22.875" style="1" customWidth="1"/>
    <col min="264" max="264" width="1.5" style="1" customWidth="1"/>
    <col min="265" max="265" width="3.625" style="1" customWidth="1"/>
    <col min="266" max="266" width="24.75" style="1" customWidth="1"/>
    <col min="267" max="267" width="19.625" style="1" customWidth="1"/>
    <col min="268" max="268" width="0" style="1" hidden="1" customWidth="1"/>
    <col min="269" max="269" width="28.75" style="1" customWidth="1"/>
    <col min="270" max="270" width="36.125" style="1" customWidth="1"/>
    <col min="271" max="512" width="9" style="1"/>
    <col min="513" max="513" width="3.625" style="1" customWidth="1"/>
    <col min="514" max="514" width="2.25" style="1" customWidth="1"/>
    <col min="515" max="515" width="24.75" style="1" customWidth="1"/>
    <col min="516" max="516" width="19.625" style="1" customWidth="1"/>
    <col min="517" max="518" width="0" style="1" hidden="1" customWidth="1"/>
    <col min="519" max="519" width="22.875" style="1" customWidth="1"/>
    <col min="520" max="520" width="1.5" style="1" customWidth="1"/>
    <col min="521" max="521" width="3.625" style="1" customWidth="1"/>
    <col min="522" max="522" width="24.75" style="1" customWidth="1"/>
    <col min="523" max="523" width="19.625" style="1" customWidth="1"/>
    <col min="524" max="524" width="0" style="1" hidden="1" customWidth="1"/>
    <col min="525" max="525" width="28.75" style="1" customWidth="1"/>
    <col min="526" max="526" width="36.125" style="1" customWidth="1"/>
    <col min="527" max="768" width="9" style="1"/>
    <col min="769" max="769" width="3.625" style="1" customWidth="1"/>
    <col min="770" max="770" width="2.25" style="1" customWidth="1"/>
    <col min="771" max="771" width="24.75" style="1" customWidth="1"/>
    <col min="772" max="772" width="19.625" style="1" customWidth="1"/>
    <col min="773" max="774" width="0" style="1" hidden="1" customWidth="1"/>
    <col min="775" max="775" width="22.875" style="1" customWidth="1"/>
    <col min="776" max="776" width="1.5" style="1" customWidth="1"/>
    <col min="777" max="777" width="3.625" style="1" customWidth="1"/>
    <col min="778" max="778" width="24.75" style="1" customWidth="1"/>
    <col min="779" max="779" width="19.625" style="1" customWidth="1"/>
    <col min="780" max="780" width="0" style="1" hidden="1" customWidth="1"/>
    <col min="781" max="781" width="28.75" style="1" customWidth="1"/>
    <col min="782" max="782" width="36.125" style="1" customWidth="1"/>
    <col min="783" max="1024" width="9" style="1"/>
    <col min="1025" max="1025" width="3.625" style="1" customWidth="1"/>
    <col min="1026" max="1026" width="2.25" style="1" customWidth="1"/>
    <col min="1027" max="1027" width="24.75" style="1" customWidth="1"/>
    <col min="1028" max="1028" width="19.625" style="1" customWidth="1"/>
    <col min="1029" max="1030" width="0" style="1" hidden="1" customWidth="1"/>
    <col min="1031" max="1031" width="22.875" style="1" customWidth="1"/>
    <col min="1032" max="1032" width="1.5" style="1" customWidth="1"/>
    <col min="1033" max="1033" width="3.625" style="1" customWidth="1"/>
    <col min="1034" max="1034" width="24.75" style="1" customWidth="1"/>
    <col min="1035" max="1035" width="19.625" style="1" customWidth="1"/>
    <col min="1036" max="1036" width="0" style="1" hidden="1" customWidth="1"/>
    <col min="1037" max="1037" width="28.75" style="1" customWidth="1"/>
    <col min="1038" max="1038" width="36.125" style="1" customWidth="1"/>
    <col min="1039" max="1280" width="9" style="1"/>
    <col min="1281" max="1281" width="3.625" style="1" customWidth="1"/>
    <col min="1282" max="1282" width="2.25" style="1" customWidth="1"/>
    <col min="1283" max="1283" width="24.75" style="1" customWidth="1"/>
    <col min="1284" max="1284" width="19.625" style="1" customWidth="1"/>
    <col min="1285" max="1286" width="0" style="1" hidden="1" customWidth="1"/>
    <col min="1287" max="1287" width="22.875" style="1" customWidth="1"/>
    <col min="1288" max="1288" width="1.5" style="1" customWidth="1"/>
    <col min="1289" max="1289" width="3.625" style="1" customWidth="1"/>
    <col min="1290" max="1290" width="24.75" style="1" customWidth="1"/>
    <col min="1291" max="1291" width="19.625" style="1" customWidth="1"/>
    <col min="1292" max="1292" width="0" style="1" hidden="1" customWidth="1"/>
    <col min="1293" max="1293" width="28.75" style="1" customWidth="1"/>
    <col min="1294" max="1294" width="36.125" style="1" customWidth="1"/>
    <col min="1295" max="1536" width="9" style="1"/>
    <col min="1537" max="1537" width="3.625" style="1" customWidth="1"/>
    <col min="1538" max="1538" width="2.25" style="1" customWidth="1"/>
    <col min="1539" max="1539" width="24.75" style="1" customWidth="1"/>
    <col min="1540" max="1540" width="19.625" style="1" customWidth="1"/>
    <col min="1541" max="1542" width="0" style="1" hidden="1" customWidth="1"/>
    <col min="1543" max="1543" width="22.875" style="1" customWidth="1"/>
    <col min="1544" max="1544" width="1.5" style="1" customWidth="1"/>
    <col min="1545" max="1545" width="3.625" style="1" customWidth="1"/>
    <col min="1546" max="1546" width="24.75" style="1" customWidth="1"/>
    <col min="1547" max="1547" width="19.625" style="1" customWidth="1"/>
    <col min="1548" max="1548" width="0" style="1" hidden="1" customWidth="1"/>
    <col min="1549" max="1549" width="28.75" style="1" customWidth="1"/>
    <col min="1550" max="1550" width="36.125" style="1" customWidth="1"/>
    <col min="1551" max="1792" width="9" style="1"/>
    <col min="1793" max="1793" width="3.625" style="1" customWidth="1"/>
    <col min="1794" max="1794" width="2.25" style="1" customWidth="1"/>
    <col min="1795" max="1795" width="24.75" style="1" customWidth="1"/>
    <col min="1796" max="1796" width="19.625" style="1" customWidth="1"/>
    <col min="1797" max="1798" width="0" style="1" hidden="1" customWidth="1"/>
    <col min="1799" max="1799" width="22.875" style="1" customWidth="1"/>
    <col min="1800" max="1800" width="1.5" style="1" customWidth="1"/>
    <col min="1801" max="1801" width="3.625" style="1" customWidth="1"/>
    <col min="1802" max="1802" width="24.75" style="1" customWidth="1"/>
    <col min="1803" max="1803" width="19.625" style="1" customWidth="1"/>
    <col min="1804" max="1804" width="0" style="1" hidden="1" customWidth="1"/>
    <col min="1805" max="1805" width="28.75" style="1" customWidth="1"/>
    <col min="1806" max="1806" width="36.125" style="1" customWidth="1"/>
    <col min="1807" max="2048" width="9" style="1"/>
    <col min="2049" max="2049" width="3.625" style="1" customWidth="1"/>
    <col min="2050" max="2050" width="2.25" style="1" customWidth="1"/>
    <col min="2051" max="2051" width="24.75" style="1" customWidth="1"/>
    <col min="2052" max="2052" width="19.625" style="1" customWidth="1"/>
    <col min="2053" max="2054" width="0" style="1" hidden="1" customWidth="1"/>
    <col min="2055" max="2055" width="22.875" style="1" customWidth="1"/>
    <col min="2056" max="2056" width="1.5" style="1" customWidth="1"/>
    <col min="2057" max="2057" width="3.625" style="1" customWidth="1"/>
    <col min="2058" max="2058" width="24.75" style="1" customWidth="1"/>
    <col min="2059" max="2059" width="19.625" style="1" customWidth="1"/>
    <col min="2060" max="2060" width="0" style="1" hidden="1" customWidth="1"/>
    <col min="2061" max="2061" width="28.75" style="1" customWidth="1"/>
    <col min="2062" max="2062" width="36.125" style="1" customWidth="1"/>
    <col min="2063" max="2304" width="9" style="1"/>
    <col min="2305" max="2305" width="3.625" style="1" customWidth="1"/>
    <col min="2306" max="2306" width="2.25" style="1" customWidth="1"/>
    <col min="2307" max="2307" width="24.75" style="1" customWidth="1"/>
    <col min="2308" max="2308" width="19.625" style="1" customWidth="1"/>
    <col min="2309" max="2310" width="0" style="1" hidden="1" customWidth="1"/>
    <col min="2311" max="2311" width="22.875" style="1" customWidth="1"/>
    <col min="2312" max="2312" width="1.5" style="1" customWidth="1"/>
    <col min="2313" max="2313" width="3.625" style="1" customWidth="1"/>
    <col min="2314" max="2314" width="24.75" style="1" customWidth="1"/>
    <col min="2315" max="2315" width="19.625" style="1" customWidth="1"/>
    <col min="2316" max="2316" width="0" style="1" hidden="1" customWidth="1"/>
    <col min="2317" max="2317" width="28.75" style="1" customWidth="1"/>
    <col min="2318" max="2318" width="36.125" style="1" customWidth="1"/>
    <col min="2319" max="2560" width="9" style="1"/>
    <col min="2561" max="2561" width="3.625" style="1" customWidth="1"/>
    <col min="2562" max="2562" width="2.25" style="1" customWidth="1"/>
    <col min="2563" max="2563" width="24.75" style="1" customWidth="1"/>
    <col min="2564" max="2564" width="19.625" style="1" customWidth="1"/>
    <col min="2565" max="2566" width="0" style="1" hidden="1" customWidth="1"/>
    <col min="2567" max="2567" width="22.875" style="1" customWidth="1"/>
    <col min="2568" max="2568" width="1.5" style="1" customWidth="1"/>
    <col min="2569" max="2569" width="3.625" style="1" customWidth="1"/>
    <col min="2570" max="2570" width="24.75" style="1" customWidth="1"/>
    <col min="2571" max="2571" width="19.625" style="1" customWidth="1"/>
    <col min="2572" max="2572" width="0" style="1" hidden="1" customWidth="1"/>
    <col min="2573" max="2573" width="28.75" style="1" customWidth="1"/>
    <col min="2574" max="2574" width="36.125" style="1" customWidth="1"/>
    <col min="2575" max="2816" width="9" style="1"/>
    <col min="2817" max="2817" width="3.625" style="1" customWidth="1"/>
    <col min="2818" max="2818" width="2.25" style="1" customWidth="1"/>
    <col min="2819" max="2819" width="24.75" style="1" customWidth="1"/>
    <col min="2820" max="2820" width="19.625" style="1" customWidth="1"/>
    <col min="2821" max="2822" width="0" style="1" hidden="1" customWidth="1"/>
    <col min="2823" max="2823" width="22.875" style="1" customWidth="1"/>
    <col min="2824" max="2824" width="1.5" style="1" customWidth="1"/>
    <col min="2825" max="2825" width="3.625" style="1" customWidth="1"/>
    <col min="2826" max="2826" width="24.75" style="1" customWidth="1"/>
    <col min="2827" max="2827" width="19.625" style="1" customWidth="1"/>
    <col min="2828" max="2828" width="0" style="1" hidden="1" customWidth="1"/>
    <col min="2829" max="2829" width="28.75" style="1" customWidth="1"/>
    <col min="2830" max="2830" width="36.125" style="1" customWidth="1"/>
    <col min="2831" max="3072" width="9" style="1"/>
    <col min="3073" max="3073" width="3.625" style="1" customWidth="1"/>
    <col min="3074" max="3074" width="2.25" style="1" customWidth="1"/>
    <col min="3075" max="3075" width="24.75" style="1" customWidth="1"/>
    <col min="3076" max="3076" width="19.625" style="1" customWidth="1"/>
    <col min="3077" max="3078" width="0" style="1" hidden="1" customWidth="1"/>
    <col min="3079" max="3079" width="22.875" style="1" customWidth="1"/>
    <col min="3080" max="3080" width="1.5" style="1" customWidth="1"/>
    <col min="3081" max="3081" width="3.625" style="1" customWidth="1"/>
    <col min="3082" max="3082" width="24.75" style="1" customWidth="1"/>
    <col min="3083" max="3083" width="19.625" style="1" customWidth="1"/>
    <col min="3084" max="3084" width="0" style="1" hidden="1" customWidth="1"/>
    <col min="3085" max="3085" width="28.75" style="1" customWidth="1"/>
    <col min="3086" max="3086" width="36.125" style="1" customWidth="1"/>
    <col min="3087" max="3328" width="9" style="1"/>
    <col min="3329" max="3329" width="3.625" style="1" customWidth="1"/>
    <col min="3330" max="3330" width="2.25" style="1" customWidth="1"/>
    <col min="3331" max="3331" width="24.75" style="1" customWidth="1"/>
    <col min="3332" max="3332" width="19.625" style="1" customWidth="1"/>
    <col min="3333" max="3334" width="0" style="1" hidden="1" customWidth="1"/>
    <col min="3335" max="3335" width="22.875" style="1" customWidth="1"/>
    <col min="3336" max="3336" width="1.5" style="1" customWidth="1"/>
    <col min="3337" max="3337" width="3.625" style="1" customWidth="1"/>
    <col min="3338" max="3338" width="24.75" style="1" customWidth="1"/>
    <col min="3339" max="3339" width="19.625" style="1" customWidth="1"/>
    <col min="3340" max="3340" width="0" style="1" hidden="1" customWidth="1"/>
    <col min="3341" max="3341" width="28.75" style="1" customWidth="1"/>
    <col min="3342" max="3342" width="36.125" style="1" customWidth="1"/>
    <col min="3343" max="3584" width="9" style="1"/>
    <col min="3585" max="3585" width="3.625" style="1" customWidth="1"/>
    <col min="3586" max="3586" width="2.25" style="1" customWidth="1"/>
    <col min="3587" max="3587" width="24.75" style="1" customWidth="1"/>
    <col min="3588" max="3588" width="19.625" style="1" customWidth="1"/>
    <col min="3589" max="3590" width="0" style="1" hidden="1" customWidth="1"/>
    <col min="3591" max="3591" width="22.875" style="1" customWidth="1"/>
    <col min="3592" max="3592" width="1.5" style="1" customWidth="1"/>
    <col min="3593" max="3593" width="3.625" style="1" customWidth="1"/>
    <col min="3594" max="3594" width="24.75" style="1" customWidth="1"/>
    <col min="3595" max="3595" width="19.625" style="1" customWidth="1"/>
    <col min="3596" max="3596" width="0" style="1" hidden="1" customWidth="1"/>
    <col min="3597" max="3597" width="28.75" style="1" customWidth="1"/>
    <col min="3598" max="3598" width="36.125" style="1" customWidth="1"/>
    <col min="3599" max="3840" width="9" style="1"/>
    <col min="3841" max="3841" width="3.625" style="1" customWidth="1"/>
    <col min="3842" max="3842" width="2.25" style="1" customWidth="1"/>
    <col min="3843" max="3843" width="24.75" style="1" customWidth="1"/>
    <col min="3844" max="3844" width="19.625" style="1" customWidth="1"/>
    <col min="3845" max="3846" width="0" style="1" hidden="1" customWidth="1"/>
    <col min="3847" max="3847" width="22.875" style="1" customWidth="1"/>
    <col min="3848" max="3848" width="1.5" style="1" customWidth="1"/>
    <col min="3849" max="3849" width="3.625" style="1" customWidth="1"/>
    <col min="3850" max="3850" width="24.75" style="1" customWidth="1"/>
    <col min="3851" max="3851" width="19.625" style="1" customWidth="1"/>
    <col min="3852" max="3852" width="0" style="1" hidden="1" customWidth="1"/>
    <col min="3853" max="3853" width="28.75" style="1" customWidth="1"/>
    <col min="3854" max="3854" width="36.125" style="1" customWidth="1"/>
    <col min="3855" max="4096" width="9" style="1"/>
    <col min="4097" max="4097" width="3.625" style="1" customWidth="1"/>
    <col min="4098" max="4098" width="2.25" style="1" customWidth="1"/>
    <col min="4099" max="4099" width="24.75" style="1" customWidth="1"/>
    <col min="4100" max="4100" width="19.625" style="1" customWidth="1"/>
    <col min="4101" max="4102" width="0" style="1" hidden="1" customWidth="1"/>
    <col min="4103" max="4103" width="22.875" style="1" customWidth="1"/>
    <col min="4104" max="4104" width="1.5" style="1" customWidth="1"/>
    <col min="4105" max="4105" width="3.625" style="1" customWidth="1"/>
    <col min="4106" max="4106" width="24.75" style="1" customWidth="1"/>
    <col min="4107" max="4107" width="19.625" style="1" customWidth="1"/>
    <col min="4108" max="4108" width="0" style="1" hidden="1" customWidth="1"/>
    <col min="4109" max="4109" width="28.75" style="1" customWidth="1"/>
    <col min="4110" max="4110" width="36.125" style="1" customWidth="1"/>
    <col min="4111" max="4352" width="9" style="1"/>
    <col min="4353" max="4353" width="3.625" style="1" customWidth="1"/>
    <col min="4354" max="4354" width="2.25" style="1" customWidth="1"/>
    <col min="4355" max="4355" width="24.75" style="1" customWidth="1"/>
    <col min="4356" max="4356" width="19.625" style="1" customWidth="1"/>
    <col min="4357" max="4358" width="0" style="1" hidden="1" customWidth="1"/>
    <col min="4359" max="4359" width="22.875" style="1" customWidth="1"/>
    <col min="4360" max="4360" width="1.5" style="1" customWidth="1"/>
    <col min="4361" max="4361" width="3.625" style="1" customWidth="1"/>
    <col min="4362" max="4362" width="24.75" style="1" customWidth="1"/>
    <col min="4363" max="4363" width="19.625" style="1" customWidth="1"/>
    <col min="4364" max="4364" width="0" style="1" hidden="1" customWidth="1"/>
    <col min="4365" max="4365" width="28.75" style="1" customWidth="1"/>
    <col min="4366" max="4366" width="36.125" style="1" customWidth="1"/>
    <col min="4367" max="4608" width="9" style="1"/>
    <col min="4609" max="4609" width="3.625" style="1" customWidth="1"/>
    <col min="4610" max="4610" width="2.25" style="1" customWidth="1"/>
    <col min="4611" max="4611" width="24.75" style="1" customWidth="1"/>
    <col min="4612" max="4612" width="19.625" style="1" customWidth="1"/>
    <col min="4613" max="4614" width="0" style="1" hidden="1" customWidth="1"/>
    <col min="4615" max="4615" width="22.875" style="1" customWidth="1"/>
    <col min="4616" max="4616" width="1.5" style="1" customWidth="1"/>
    <col min="4617" max="4617" width="3.625" style="1" customWidth="1"/>
    <col min="4618" max="4618" width="24.75" style="1" customWidth="1"/>
    <col min="4619" max="4619" width="19.625" style="1" customWidth="1"/>
    <col min="4620" max="4620" width="0" style="1" hidden="1" customWidth="1"/>
    <col min="4621" max="4621" width="28.75" style="1" customWidth="1"/>
    <col min="4622" max="4622" width="36.125" style="1" customWidth="1"/>
    <col min="4623" max="4864" width="9" style="1"/>
    <col min="4865" max="4865" width="3.625" style="1" customWidth="1"/>
    <col min="4866" max="4866" width="2.25" style="1" customWidth="1"/>
    <col min="4867" max="4867" width="24.75" style="1" customWidth="1"/>
    <col min="4868" max="4868" width="19.625" style="1" customWidth="1"/>
    <col min="4869" max="4870" width="0" style="1" hidden="1" customWidth="1"/>
    <col min="4871" max="4871" width="22.875" style="1" customWidth="1"/>
    <col min="4872" max="4872" width="1.5" style="1" customWidth="1"/>
    <col min="4873" max="4873" width="3.625" style="1" customWidth="1"/>
    <col min="4874" max="4874" width="24.75" style="1" customWidth="1"/>
    <col min="4875" max="4875" width="19.625" style="1" customWidth="1"/>
    <col min="4876" max="4876" width="0" style="1" hidden="1" customWidth="1"/>
    <col min="4877" max="4877" width="28.75" style="1" customWidth="1"/>
    <col min="4878" max="4878" width="36.125" style="1" customWidth="1"/>
    <col min="4879" max="5120" width="9" style="1"/>
    <col min="5121" max="5121" width="3.625" style="1" customWidth="1"/>
    <col min="5122" max="5122" width="2.25" style="1" customWidth="1"/>
    <col min="5123" max="5123" width="24.75" style="1" customWidth="1"/>
    <col min="5124" max="5124" width="19.625" style="1" customWidth="1"/>
    <col min="5125" max="5126" width="0" style="1" hidden="1" customWidth="1"/>
    <col min="5127" max="5127" width="22.875" style="1" customWidth="1"/>
    <col min="5128" max="5128" width="1.5" style="1" customWidth="1"/>
    <col min="5129" max="5129" width="3.625" style="1" customWidth="1"/>
    <col min="5130" max="5130" width="24.75" style="1" customWidth="1"/>
    <col min="5131" max="5131" width="19.625" style="1" customWidth="1"/>
    <col min="5132" max="5132" width="0" style="1" hidden="1" customWidth="1"/>
    <col min="5133" max="5133" width="28.75" style="1" customWidth="1"/>
    <col min="5134" max="5134" width="36.125" style="1" customWidth="1"/>
    <col min="5135" max="5376" width="9" style="1"/>
    <col min="5377" max="5377" width="3.625" style="1" customWidth="1"/>
    <col min="5378" max="5378" width="2.25" style="1" customWidth="1"/>
    <col min="5379" max="5379" width="24.75" style="1" customWidth="1"/>
    <col min="5380" max="5380" width="19.625" style="1" customWidth="1"/>
    <col min="5381" max="5382" width="0" style="1" hidden="1" customWidth="1"/>
    <col min="5383" max="5383" width="22.875" style="1" customWidth="1"/>
    <col min="5384" max="5384" width="1.5" style="1" customWidth="1"/>
    <col min="5385" max="5385" width="3.625" style="1" customWidth="1"/>
    <col min="5386" max="5386" width="24.75" style="1" customWidth="1"/>
    <col min="5387" max="5387" width="19.625" style="1" customWidth="1"/>
    <col min="5388" max="5388" width="0" style="1" hidden="1" customWidth="1"/>
    <col min="5389" max="5389" width="28.75" style="1" customWidth="1"/>
    <col min="5390" max="5390" width="36.125" style="1" customWidth="1"/>
    <col min="5391" max="5632" width="9" style="1"/>
    <col min="5633" max="5633" width="3.625" style="1" customWidth="1"/>
    <col min="5634" max="5634" width="2.25" style="1" customWidth="1"/>
    <col min="5635" max="5635" width="24.75" style="1" customWidth="1"/>
    <col min="5636" max="5636" width="19.625" style="1" customWidth="1"/>
    <col min="5637" max="5638" width="0" style="1" hidden="1" customWidth="1"/>
    <col min="5639" max="5639" width="22.875" style="1" customWidth="1"/>
    <col min="5640" max="5640" width="1.5" style="1" customWidth="1"/>
    <col min="5641" max="5641" width="3.625" style="1" customWidth="1"/>
    <col min="5642" max="5642" width="24.75" style="1" customWidth="1"/>
    <col min="5643" max="5643" width="19.625" style="1" customWidth="1"/>
    <col min="5644" max="5644" width="0" style="1" hidden="1" customWidth="1"/>
    <col min="5645" max="5645" width="28.75" style="1" customWidth="1"/>
    <col min="5646" max="5646" width="36.125" style="1" customWidth="1"/>
    <col min="5647" max="5888" width="9" style="1"/>
    <col min="5889" max="5889" width="3.625" style="1" customWidth="1"/>
    <col min="5890" max="5890" width="2.25" style="1" customWidth="1"/>
    <col min="5891" max="5891" width="24.75" style="1" customWidth="1"/>
    <col min="5892" max="5892" width="19.625" style="1" customWidth="1"/>
    <col min="5893" max="5894" width="0" style="1" hidden="1" customWidth="1"/>
    <col min="5895" max="5895" width="22.875" style="1" customWidth="1"/>
    <col min="5896" max="5896" width="1.5" style="1" customWidth="1"/>
    <col min="5897" max="5897" width="3.625" style="1" customWidth="1"/>
    <col min="5898" max="5898" width="24.75" style="1" customWidth="1"/>
    <col min="5899" max="5899" width="19.625" style="1" customWidth="1"/>
    <col min="5900" max="5900" width="0" style="1" hidden="1" customWidth="1"/>
    <col min="5901" max="5901" width="28.75" style="1" customWidth="1"/>
    <col min="5902" max="5902" width="36.125" style="1" customWidth="1"/>
    <col min="5903" max="6144" width="9" style="1"/>
    <col min="6145" max="6145" width="3.625" style="1" customWidth="1"/>
    <col min="6146" max="6146" width="2.25" style="1" customWidth="1"/>
    <col min="6147" max="6147" width="24.75" style="1" customWidth="1"/>
    <col min="6148" max="6148" width="19.625" style="1" customWidth="1"/>
    <col min="6149" max="6150" width="0" style="1" hidden="1" customWidth="1"/>
    <col min="6151" max="6151" width="22.875" style="1" customWidth="1"/>
    <col min="6152" max="6152" width="1.5" style="1" customWidth="1"/>
    <col min="6153" max="6153" width="3.625" style="1" customWidth="1"/>
    <col min="6154" max="6154" width="24.75" style="1" customWidth="1"/>
    <col min="6155" max="6155" width="19.625" style="1" customWidth="1"/>
    <col min="6156" max="6156" width="0" style="1" hidden="1" customWidth="1"/>
    <col min="6157" max="6157" width="28.75" style="1" customWidth="1"/>
    <col min="6158" max="6158" width="36.125" style="1" customWidth="1"/>
    <col min="6159" max="6400" width="9" style="1"/>
    <col min="6401" max="6401" width="3.625" style="1" customWidth="1"/>
    <col min="6402" max="6402" width="2.25" style="1" customWidth="1"/>
    <col min="6403" max="6403" width="24.75" style="1" customWidth="1"/>
    <col min="6404" max="6404" width="19.625" style="1" customWidth="1"/>
    <col min="6405" max="6406" width="0" style="1" hidden="1" customWidth="1"/>
    <col min="6407" max="6407" width="22.875" style="1" customWidth="1"/>
    <col min="6408" max="6408" width="1.5" style="1" customWidth="1"/>
    <col min="6409" max="6409" width="3.625" style="1" customWidth="1"/>
    <col min="6410" max="6410" width="24.75" style="1" customWidth="1"/>
    <col min="6411" max="6411" width="19.625" style="1" customWidth="1"/>
    <col min="6412" max="6412" width="0" style="1" hidden="1" customWidth="1"/>
    <col min="6413" max="6413" width="28.75" style="1" customWidth="1"/>
    <col min="6414" max="6414" width="36.125" style="1" customWidth="1"/>
    <col min="6415" max="6656" width="9" style="1"/>
    <col min="6657" max="6657" width="3.625" style="1" customWidth="1"/>
    <col min="6658" max="6658" width="2.25" style="1" customWidth="1"/>
    <col min="6659" max="6659" width="24.75" style="1" customWidth="1"/>
    <col min="6660" max="6660" width="19.625" style="1" customWidth="1"/>
    <col min="6661" max="6662" width="0" style="1" hidden="1" customWidth="1"/>
    <col min="6663" max="6663" width="22.875" style="1" customWidth="1"/>
    <col min="6664" max="6664" width="1.5" style="1" customWidth="1"/>
    <col min="6665" max="6665" width="3.625" style="1" customWidth="1"/>
    <col min="6666" max="6666" width="24.75" style="1" customWidth="1"/>
    <col min="6667" max="6667" width="19.625" style="1" customWidth="1"/>
    <col min="6668" max="6668" width="0" style="1" hidden="1" customWidth="1"/>
    <col min="6669" max="6669" width="28.75" style="1" customWidth="1"/>
    <col min="6670" max="6670" width="36.125" style="1" customWidth="1"/>
    <col min="6671" max="6912" width="9" style="1"/>
    <col min="6913" max="6913" width="3.625" style="1" customWidth="1"/>
    <col min="6914" max="6914" width="2.25" style="1" customWidth="1"/>
    <col min="6915" max="6915" width="24.75" style="1" customWidth="1"/>
    <col min="6916" max="6916" width="19.625" style="1" customWidth="1"/>
    <col min="6917" max="6918" width="0" style="1" hidden="1" customWidth="1"/>
    <col min="6919" max="6919" width="22.875" style="1" customWidth="1"/>
    <col min="6920" max="6920" width="1.5" style="1" customWidth="1"/>
    <col min="6921" max="6921" width="3.625" style="1" customWidth="1"/>
    <col min="6922" max="6922" width="24.75" style="1" customWidth="1"/>
    <col min="6923" max="6923" width="19.625" style="1" customWidth="1"/>
    <col min="6924" max="6924" width="0" style="1" hidden="1" customWidth="1"/>
    <col min="6925" max="6925" width="28.75" style="1" customWidth="1"/>
    <col min="6926" max="6926" width="36.125" style="1" customWidth="1"/>
    <col min="6927" max="7168" width="9" style="1"/>
    <col min="7169" max="7169" width="3.625" style="1" customWidth="1"/>
    <col min="7170" max="7170" width="2.25" style="1" customWidth="1"/>
    <col min="7171" max="7171" width="24.75" style="1" customWidth="1"/>
    <col min="7172" max="7172" width="19.625" style="1" customWidth="1"/>
    <col min="7173" max="7174" width="0" style="1" hidden="1" customWidth="1"/>
    <col min="7175" max="7175" width="22.875" style="1" customWidth="1"/>
    <col min="7176" max="7176" width="1.5" style="1" customWidth="1"/>
    <col min="7177" max="7177" width="3.625" style="1" customWidth="1"/>
    <col min="7178" max="7178" width="24.75" style="1" customWidth="1"/>
    <col min="7179" max="7179" width="19.625" style="1" customWidth="1"/>
    <col min="7180" max="7180" width="0" style="1" hidden="1" customWidth="1"/>
    <col min="7181" max="7181" width="28.75" style="1" customWidth="1"/>
    <col min="7182" max="7182" width="36.125" style="1" customWidth="1"/>
    <col min="7183" max="7424" width="9" style="1"/>
    <col min="7425" max="7425" width="3.625" style="1" customWidth="1"/>
    <col min="7426" max="7426" width="2.25" style="1" customWidth="1"/>
    <col min="7427" max="7427" width="24.75" style="1" customWidth="1"/>
    <col min="7428" max="7428" width="19.625" style="1" customWidth="1"/>
    <col min="7429" max="7430" width="0" style="1" hidden="1" customWidth="1"/>
    <col min="7431" max="7431" width="22.875" style="1" customWidth="1"/>
    <col min="7432" max="7432" width="1.5" style="1" customWidth="1"/>
    <col min="7433" max="7433" width="3.625" style="1" customWidth="1"/>
    <col min="7434" max="7434" width="24.75" style="1" customWidth="1"/>
    <col min="7435" max="7435" width="19.625" style="1" customWidth="1"/>
    <col min="7436" max="7436" width="0" style="1" hidden="1" customWidth="1"/>
    <col min="7437" max="7437" width="28.75" style="1" customWidth="1"/>
    <col min="7438" max="7438" width="36.125" style="1" customWidth="1"/>
    <col min="7439" max="7680" width="9" style="1"/>
    <col min="7681" max="7681" width="3.625" style="1" customWidth="1"/>
    <col min="7682" max="7682" width="2.25" style="1" customWidth="1"/>
    <col min="7683" max="7683" width="24.75" style="1" customWidth="1"/>
    <col min="7684" max="7684" width="19.625" style="1" customWidth="1"/>
    <col min="7685" max="7686" width="0" style="1" hidden="1" customWidth="1"/>
    <col min="7687" max="7687" width="22.875" style="1" customWidth="1"/>
    <col min="7688" max="7688" width="1.5" style="1" customWidth="1"/>
    <col min="7689" max="7689" width="3.625" style="1" customWidth="1"/>
    <col min="7690" max="7690" width="24.75" style="1" customWidth="1"/>
    <col min="7691" max="7691" width="19.625" style="1" customWidth="1"/>
    <col min="7692" max="7692" width="0" style="1" hidden="1" customWidth="1"/>
    <col min="7693" max="7693" width="28.75" style="1" customWidth="1"/>
    <col min="7694" max="7694" width="36.125" style="1" customWidth="1"/>
    <col min="7695" max="7936" width="9" style="1"/>
    <col min="7937" max="7937" width="3.625" style="1" customWidth="1"/>
    <col min="7938" max="7938" width="2.25" style="1" customWidth="1"/>
    <col min="7939" max="7939" width="24.75" style="1" customWidth="1"/>
    <col min="7940" max="7940" width="19.625" style="1" customWidth="1"/>
    <col min="7941" max="7942" width="0" style="1" hidden="1" customWidth="1"/>
    <col min="7943" max="7943" width="22.875" style="1" customWidth="1"/>
    <col min="7944" max="7944" width="1.5" style="1" customWidth="1"/>
    <col min="7945" max="7945" width="3.625" style="1" customWidth="1"/>
    <col min="7946" max="7946" width="24.75" style="1" customWidth="1"/>
    <col min="7947" max="7947" width="19.625" style="1" customWidth="1"/>
    <col min="7948" max="7948" width="0" style="1" hidden="1" customWidth="1"/>
    <col min="7949" max="7949" width="28.75" style="1" customWidth="1"/>
    <col min="7950" max="7950" width="36.125" style="1" customWidth="1"/>
    <col min="7951" max="8192" width="9" style="1"/>
    <col min="8193" max="8193" width="3.625" style="1" customWidth="1"/>
    <col min="8194" max="8194" width="2.25" style="1" customWidth="1"/>
    <col min="8195" max="8195" width="24.75" style="1" customWidth="1"/>
    <col min="8196" max="8196" width="19.625" style="1" customWidth="1"/>
    <col min="8197" max="8198" width="0" style="1" hidden="1" customWidth="1"/>
    <col min="8199" max="8199" width="22.875" style="1" customWidth="1"/>
    <col min="8200" max="8200" width="1.5" style="1" customWidth="1"/>
    <col min="8201" max="8201" width="3.625" style="1" customWidth="1"/>
    <col min="8202" max="8202" width="24.75" style="1" customWidth="1"/>
    <col min="8203" max="8203" width="19.625" style="1" customWidth="1"/>
    <col min="8204" max="8204" width="0" style="1" hidden="1" customWidth="1"/>
    <col min="8205" max="8205" width="28.75" style="1" customWidth="1"/>
    <col min="8206" max="8206" width="36.125" style="1" customWidth="1"/>
    <col min="8207" max="8448" width="9" style="1"/>
    <col min="8449" max="8449" width="3.625" style="1" customWidth="1"/>
    <col min="8450" max="8450" width="2.25" style="1" customWidth="1"/>
    <col min="8451" max="8451" width="24.75" style="1" customWidth="1"/>
    <col min="8452" max="8452" width="19.625" style="1" customWidth="1"/>
    <col min="8453" max="8454" width="0" style="1" hidden="1" customWidth="1"/>
    <col min="8455" max="8455" width="22.875" style="1" customWidth="1"/>
    <col min="8456" max="8456" width="1.5" style="1" customWidth="1"/>
    <col min="8457" max="8457" width="3.625" style="1" customWidth="1"/>
    <col min="8458" max="8458" width="24.75" style="1" customWidth="1"/>
    <col min="8459" max="8459" width="19.625" style="1" customWidth="1"/>
    <col min="8460" max="8460" width="0" style="1" hidden="1" customWidth="1"/>
    <col min="8461" max="8461" width="28.75" style="1" customWidth="1"/>
    <col min="8462" max="8462" width="36.125" style="1" customWidth="1"/>
    <col min="8463" max="8704" width="9" style="1"/>
    <col min="8705" max="8705" width="3.625" style="1" customWidth="1"/>
    <col min="8706" max="8706" width="2.25" style="1" customWidth="1"/>
    <col min="8707" max="8707" width="24.75" style="1" customWidth="1"/>
    <col min="8708" max="8708" width="19.625" style="1" customWidth="1"/>
    <col min="8709" max="8710" width="0" style="1" hidden="1" customWidth="1"/>
    <col min="8711" max="8711" width="22.875" style="1" customWidth="1"/>
    <col min="8712" max="8712" width="1.5" style="1" customWidth="1"/>
    <col min="8713" max="8713" width="3.625" style="1" customWidth="1"/>
    <col min="8714" max="8714" width="24.75" style="1" customWidth="1"/>
    <col min="8715" max="8715" width="19.625" style="1" customWidth="1"/>
    <col min="8716" max="8716" width="0" style="1" hidden="1" customWidth="1"/>
    <col min="8717" max="8717" width="28.75" style="1" customWidth="1"/>
    <col min="8718" max="8718" width="36.125" style="1" customWidth="1"/>
    <col min="8719" max="8960" width="9" style="1"/>
    <col min="8961" max="8961" width="3.625" style="1" customWidth="1"/>
    <col min="8962" max="8962" width="2.25" style="1" customWidth="1"/>
    <col min="8963" max="8963" width="24.75" style="1" customWidth="1"/>
    <col min="8964" max="8964" width="19.625" style="1" customWidth="1"/>
    <col min="8965" max="8966" width="0" style="1" hidden="1" customWidth="1"/>
    <col min="8967" max="8967" width="22.875" style="1" customWidth="1"/>
    <col min="8968" max="8968" width="1.5" style="1" customWidth="1"/>
    <col min="8969" max="8969" width="3.625" style="1" customWidth="1"/>
    <col min="8970" max="8970" width="24.75" style="1" customWidth="1"/>
    <col min="8971" max="8971" width="19.625" style="1" customWidth="1"/>
    <col min="8972" max="8972" width="0" style="1" hidden="1" customWidth="1"/>
    <col min="8973" max="8973" width="28.75" style="1" customWidth="1"/>
    <col min="8974" max="8974" width="36.125" style="1" customWidth="1"/>
    <col min="8975" max="9216" width="9" style="1"/>
    <col min="9217" max="9217" width="3.625" style="1" customWidth="1"/>
    <col min="9218" max="9218" width="2.25" style="1" customWidth="1"/>
    <col min="9219" max="9219" width="24.75" style="1" customWidth="1"/>
    <col min="9220" max="9220" width="19.625" style="1" customWidth="1"/>
    <col min="9221" max="9222" width="0" style="1" hidden="1" customWidth="1"/>
    <col min="9223" max="9223" width="22.875" style="1" customWidth="1"/>
    <col min="9224" max="9224" width="1.5" style="1" customWidth="1"/>
    <col min="9225" max="9225" width="3.625" style="1" customWidth="1"/>
    <col min="9226" max="9226" width="24.75" style="1" customWidth="1"/>
    <col min="9227" max="9227" width="19.625" style="1" customWidth="1"/>
    <col min="9228" max="9228" width="0" style="1" hidden="1" customWidth="1"/>
    <col min="9229" max="9229" width="28.75" style="1" customWidth="1"/>
    <col min="9230" max="9230" width="36.125" style="1" customWidth="1"/>
    <col min="9231" max="9472" width="9" style="1"/>
    <col min="9473" max="9473" width="3.625" style="1" customWidth="1"/>
    <col min="9474" max="9474" width="2.25" style="1" customWidth="1"/>
    <col min="9475" max="9475" width="24.75" style="1" customWidth="1"/>
    <col min="9476" max="9476" width="19.625" style="1" customWidth="1"/>
    <col min="9477" max="9478" width="0" style="1" hidden="1" customWidth="1"/>
    <col min="9479" max="9479" width="22.875" style="1" customWidth="1"/>
    <col min="9480" max="9480" width="1.5" style="1" customWidth="1"/>
    <col min="9481" max="9481" width="3.625" style="1" customWidth="1"/>
    <col min="9482" max="9482" width="24.75" style="1" customWidth="1"/>
    <col min="9483" max="9483" width="19.625" style="1" customWidth="1"/>
    <col min="9484" max="9484" width="0" style="1" hidden="1" customWidth="1"/>
    <col min="9485" max="9485" width="28.75" style="1" customWidth="1"/>
    <col min="9486" max="9486" width="36.125" style="1" customWidth="1"/>
    <col min="9487" max="9728" width="9" style="1"/>
    <col min="9729" max="9729" width="3.625" style="1" customWidth="1"/>
    <col min="9730" max="9730" width="2.25" style="1" customWidth="1"/>
    <col min="9731" max="9731" width="24.75" style="1" customWidth="1"/>
    <col min="9732" max="9732" width="19.625" style="1" customWidth="1"/>
    <col min="9733" max="9734" width="0" style="1" hidden="1" customWidth="1"/>
    <col min="9735" max="9735" width="22.875" style="1" customWidth="1"/>
    <col min="9736" max="9736" width="1.5" style="1" customWidth="1"/>
    <col min="9737" max="9737" width="3.625" style="1" customWidth="1"/>
    <col min="9738" max="9738" width="24.75" style="1" customWidth="1"/>
    <col min="9739" max="9739" width="19.625" style="1" customWidth="1"/>
    <col min="9740" max="9740" width="0" style="1" hidden="1" customWidth="1"/>
    <col min="9741" max="9741" width="28.75" style="1" customWidth="1"/>
    <col min="9742" max="9742" width="36.125" style="1" customWidth="1"/>
    <col min="9743" max="9984" width="9" style="1"/>
    <col min="9985" max="9985" width="3.625" style="1" customWidth="1"/>
    <col min="9986" max="9986" width="2.25" style="1" customWidth="1"/>
    <col min="9987" max="9987" width="24.75" style="1" customWidth="1"/>
    <col min="9988" max="9988" width="19.625" style="1" customWidth="1"/>
    <col min="9989" max="9990" width="0" style="1" hidden="1" customWidth="1"/>
    <col min="9991" max="9991" width="22.875" style="1" customWidth="1"/>
    <col min="9992" max="9992" width="1.5" style="1" customWidth="1"/>
    <col min="9993" max="9993" width="3.625" style="1" customWidth="1"/>
    <col min="9994" max="9994" width="24.75" style="1" customWidth="1"/>
    <col min="9995" max="9995" width="19.625" style="1" customWidth="1"/>
    <col min="9996" max="9996" width="0" style="1" hidden="1" customWidth="1"/>
    <col min="9997" max="9997" width="28.75" style="1" customWidth="1"/>
    <col min="9998" max="9998" width="36.125" style="1" customWidth="1"/>
    <col min="9999" max="10240" width="9" style="1"/>
    <col min="10241" max="10241" width="3.625" style="1" customWidth="1"/>
    <col min="10242" max="10242" width="2.25" style="1" customWidth="1"/>
    <col min="10243" max="10243" width="24.75" style="1" customWidth="1"/>
    <col min="10244" max="10244" width="19.625" style="1" customWidth="1"/>
    <col min="10245" max="10246" width="0" style="1" hidden="1" customWidth="1"/>
    <col min="10247" max="10247" width="22.875" style="1" customWidth="1"/>
    <col min="10248" max="10248" width="1.5" style="1" customWidth="1"/>
    <col min="10249" max="10249" width="3.625" style="1" customWidth="1"/>
    <col min="10250" max="10250" width="24.75" style="1" customWidth="1"/>
    <col min="10251" max="10251" width="19.625" style="1" customWidth="1"/>
    <col min="10252" max="10252" width="0" style="1" hidden="1" customWidth="1"/>
    <col min="10253" max="10253" width="28.75" style="1" customWidth="1"/>
    <col min="10254" max="10254" width="36.125" style="1" customWidth="1"/>
    <col min="10255" max="10496" width="9" style="1"/>
    <col min="10497" max="10497" width="3.625" style="1" customWidth="1"/>
    <col min="10498" max="10498" width="2.25" style="1" customWidth="1"/>
    <col min="10499" max="10499" width="24.75" style="1" customWidth="1"/>
    <col min="10500" max="10500" width="19.625" style="1" customWidth="1"/>
    <col min="10501" max="10502" width="0" style="1" hidden="1" customWidth="1"/>
    <col min="10503" max="10503" width="22.875" style="1" customWidth="1"/>
    <col min="10504" max="10504" width="1.5" style="1" customWidth="1"/>
    <col min="10505" max="10505" width="3.625" style="1" customWidth="1"/>
    <col min="10506" max="10506" width="24.75" style="1" customWidth="1"/>
    <col min="10507" max="10507" width="19.625" style="1" customWidth="1"/>
    <col min="10508" max="10508" width="0" style="1" hidden="1" customWidth="1"/>
    <col min="10509" max="10509" width="28.75" style="1" customWidth="1"/>
    <col min="10510" max="10510" width="36.125" style="1" customWidth="1"/>
    <col min="10511" max="10752" width="9" style="1"/>
    <col min="10753" max="10753" width="3.625" style="1" customWidth="1"/>
    <col min="10754" max="10754" width="2.25" style="1" customWidth="1"/>
    <col min="10755" max="10755" width="24.75" style="1" customWidth="1"/>
    <col min="10756" max="10756" width="19.625" style="1" customWidth="1"/>
    <col min="10757" max="10758" width="0" style="1" hidden="1" customWidth="1"/>
    <col min="10759" max="10759" width="22.875" style="1" customWidth="1"/>
    <col min="10760" max="10760" width="1.5" style="1" customWidth="1"/>
    <col min="10761" max="10761" width="3.625" style="1" customWidth="1"/>
    <col min="10762" max="10762" width="24.75" style="1" customWidth="1"/>
    <col min="10763" max="10763" width="19.625" style="1" customWidth="1"/>
    <col min="10764" max="10764" width="0" style="1" hidden="1" customWidth="1"/>
    <col min="10765" max="10765" width="28.75" style="1" customWidth="1"/>
    <col min="10766" max="10766" width="36.125" style="1" customWidth="1"/>
    <col min="10767" max="11008" width="9" style="1"/>
    <col min="11009" max="11009" width="3.625" style="1" customWidth="1"/>
    <col min="11010" max="11010" width="2.25" style="1" customWidth="1"/>
    <col min="11011" max="11011" width="24.75" style="1" customWidth="1"/>
    <col min="11012" max="11012" width="19.625" style="1" customWidth="1"/>
    <col min="11013" max="11014" width="0" style="1" hidden="1" customWidth="1"/>
    <col min="11015" max="11015" width="22.875" style="1" customWidth="1"/>
    <col min="11016" max="11016" width="1.5" style="1" customWidth="1"/>
    <col min="11017" max="11017" width="3.625" style="1" customWidth="1"/>
    <col min="11018" max="11018" width="24.75" style="1" customWidth="1"/>
    <col min="11019" max="11019" width="19.625" style="1" customWidth="1"/>
    <col min="11020" max="11020" width="0" style="1" hidden="1" customWidth="1"/>
    <col min="11021" max="11021" width="28.75" style="1" customWidth="1"/>
    <col min="11022" max="11022" width="36.125" style="1" customWidth="1"/>
    <col min="11023" max="11264" width="9" style="1"/>
    <col min="11265" max="11265" width="3.625" style="1" customWidth="1"/>
    <col min="11266" max="11266" width="2.25" style="1" customWidth="1"/>
    <col min="11267" max="11267" width="24.75" style="1" customWidth="1"/>
    <col min="11268" max="11268" width="19.625" style="1" customWidth="1"/>
    <col min="11269" max="11270" width="0" style="1" hidden="1" customWidth="1"/>
    <col min="11271" max="11271" width="22.875" style="1" customWidth="1"/>
    <col min="11272" max="11272" width="1.5" style="1" customWidth="1"/>
    <col min="11273" max="11273" width="3.625" style="1" customWidth="1"/>
    <col min="11274" max="11274" width="24.75" style="1" customWidth="1"/>
    <col min="11275" max="11275" width="19.625" style="1" customWidth="1"/>
    <col min="11276" max="11276" width="0" style="1" hidden="1" customWidth="1"/>
    <col min="11277" max="11277" width="28.75" style="1" customWidth="1"/>
    <col min="11278" max="11278" width="36.125" style="1" customWidth="1"/>
    <col min="11279" max="11520" width="9" style="1"/>
    <col min="11521" max="11521" width="3.625" style="1" customWidth="1"/>
    <col min="11522" max="11522" width="2.25" style="1" customWidth="1"/>
    <col min="11523" max="11523" width="24.75" style="1" customWidth="1"/>
    <col min="11524" max="11524" width="19.625" style="1" customWidth="1"/>
    <col min="11525" max="11526" width="0" style="1" hidden="1" customWidth="1"/>
    <col min="11527" max="11527" width="22.875" style="1" customWidth="1"/>
    <col min="11528" max="11528" width="1.5" style="1" customWidth="1"/>
    <col min="11529" max="11529" width="3.625" style="1" customWidth="1"/>
    <col min="11530" max="11530" width="24.75" style="1" customWidth="1"/>
    <col min="11531" max="11531" width="19.625" style="1" customWidth="1"/>
    <col min="11532" max="11532" width="0" style="1" hidden="1" customWidth="1"/>
    <col min="11533" max="11533" width="28.75" style="1" customWidth="1"/>
    <col min="11534" max="11534" width="36.125" style="1" customWidth="1"/>
    <col min="11535" max="11776" width="9" style="1"/>
    <col min="11777" max="11777" width="3.625" style="1" customWidth="1"/>
    <col min="11778" max="11778" width="2.25" style="1" customWidth="1"/>
    <col min="11779" max="11779" width="24.75" style="1" customWidth="1"/>
    <col min="11780" max="11780" width="19.625" style="1" customWidth="1"/>
    <col min="11781" max="11782" width="0" style="1" hidden="1" customWidth="1"/>
    <col min="11783" max="11783" width="22.875" style="1" customWidth="1"/>
    <col min="11784" max="11784" width="1.5" style="1" customWidth="1"/>
    <col min="11785" max="11785" width="3.625" style="1" customWidth="1"/>
    <col min="11786" max="11786" width="24.75" style="1" customWidth="1"/>
    <col min="11787" max="11787" width="19.625" style="1" customWidth="1"/>
    <col min="11788" max="11788" width="0" style="1" hidden="1" customWidth="1"/>
    <col min="11789" max="11789" width="28.75" style="1" customWidth="1"/>
    <col min="11790" max="11790" width="36.125" style="1" customWidth="1"/>
    <col min="11791" max="12032" width="9" style="1"/>
    <col min="12033" max="12033" width="3.625" style="1" customWidth="1"/>
    <col min="12034" max="12034" width="2.25" style="1" customWidth="1"/>
    <col min="12035" max="12035" width="24.75" style="1" customWidth="1"/>
    <col min="12036" max="12036" width="19.625" style="1" customWidth="1"/>
    <col min="12037" max="12038" width="0" style="1" hidden="1" customWidth="1"/>
    <col min="12039" max="12039" width="22.875" style="1" customWidth="1"/>
    <col min="12040" max="12040" width="1.5" style="1" customWidth="1"/>
    <col min="12041" max="12041" width="3.625" style="1" customWidth="1"/>
    <col min="12042" max="12042" width="24.75" style="1" customWidth="1"/>
    <col min="12043" max="12043" width="19.625" style="1" customWidth="1"/>
    <col min="12044" max="12044" width="0" style="1" hidden="1" customWidth="1"/>
    <col min="12045" max="12045" width="28.75" style="1" customWidth="1"/>
    <col min="12046" max="12046" width="36.125" style="1" customWidth="1"/>
    <col min="12047" max="12288" width="9" style="1"/>
    <col min="12289" max="12289" width="3.625" style="1" customWidth="1"/>
    <col min="12290" max="12290" width="2.25" style="1" customWidth="1"/>
    <col min="12291" max="12291" width="24.75" style="1" customWidth="1"/>
    <col min="12292" max="12292" width="19.625" style="1" customWidth="1"/>
    <col min="12293" max="12294" width="0" style="1" hidden="1" customWidth="1"/>
    <col min="12295" max="12295" width="22.875" style="1" customWidth="1"/>
    <col min="12296" max="12296" width="1.5" style="1" customWidth="1"/>
    <col min="12297" max="12297" width="3.625" style="1" customWidth="1"/>
    <col min="12298" max="12298" width="24.75" style="1" customWidth="1"/>
    <col min="12299" max="12299" width="19.625" style="1" customWidth="1"/>
    <col min="12300" max="12300" width="0" style="1" hidden="1" customWidth="1"/>
    <col min="12301" max="12301" width="28.75" style="1" customWidth="1"/>
    <col min="12302" max="12302" width="36.125" style="1" customWidth="1"/>
    <col min="12303" max="12544" width="9" style="1"/>
    <col min="12545" max="12545" width="3.625" style="1" customWidth="1"/>
    <col min="12546" max="12546" width="2.25" style="1" customWidth="1"/>
    <col min="12547" max="12547" width="24.75" style="1" customWidth="1"/>
    <col min="12548" max="12548" width="19.625" style="1" customWidth="1"/>
    <col min="12549" max="12550" width="0" style="1" hidden="1" customWidth="1"/>
    <col min="12551" max="12551" width="22.875" style="1" customWidth="1"/>
    <col min="12552" max="12552" width="1.5" style="1" customWidth="1"/>
    <col min="12553" max="12553" width="3.625" style="1" customWidth="1"/>
    <col min="12554" max="12554" width="24.75" style="1" customWidth="1"/>
    <col min="12555" max="12555" width="19.625" style="1" customWidth="1"/>
    <col min="12556" max="12556" width="0" style="1" hidden="1" customWidth="1"/>
    <col min="12557" max="12557" width="28.75" style="1" customWidth="1"/>
    <col min="12558" max="12558" width="36.125" style="1" customWidth="1"/>
    <col min="12559" max="12800" width="9" style="1"/>
    <col min="12801" max="12801" width="3.625" style="1" customWidth="1"/>
    <col min="12802" max="12802" width="2.25" style="1" customWidth="1"/>
    <col min="12803" max="12803" width="24.75" style="1" customWidth="1"/>
    <col min="12804" max="12804" width="19.625" style="1" customWidth="1"/>
    <col min="12805" max="12806" width="0" style="1" hidden="1" customWidth="1"/>
    <col min="12807" max="12807" width="22.875" style="1" customWidth="1"/>
    <col min="12808" max="12808" width="1.5" style="1" customWidth="1"/>
    <col min="12809" max="12809" width="3.625" style="1" customWidth="1"/>
    <col min="12810" max="12810" width="24.75" style="1" customWidth="1"/>
    <col min="12811" max="12811" width="19.625" style="1" customWidth="1"/>
    <col min="12812" max="12812" width="0" style="1" hidden="1" customWidth="1"/>
    <col min="12813" max="12813" width="28.75" style="1" customWidth="1"/>
    <col min="12814" max="12814" width="36.125" style="1" customWidth="1"/>
    <col min="12815" max="13056" width="9" style="1"/>
    <col min="13057" max="13057" width="3.625" style="1" customWidth="1"/>
    <col min="13058" max="13058" width="2.25" style="1" customWidth="1"/>
    <col min="13059" max="13059" width="24.75" style="1" customWidth="1"/>
    <col min="13060" max="13060" width="19.625" style="1" customWidth="1"/>
    <col min="13061" max="13062" width="0" style="1" hidden="1" customWidth="1"/>
    <col min="13063" max="13063" width="22.875" style="1" customWidth="1"/>
    <col min="13064" max="13064" width="1.5" style="1" customWidth="1"/>
    <col min="13065" max="13065" width="3.625" style="1" customWidth="1"/>
    <col min="13066" max="13066" width="24.75" style="1" customWidth="1"/>
    <col min="13067" max="13067" width="19.625" style="1" customWidth="1"/>
    <col min="13068" max="13068" width="0" style="1" hidden="1" customWidth="1"/>
    <col min="13069" max="13069" width="28.75" style="1" customWidth="1"/>
    <col min="13070" max="13070" width="36.125" style="1" customWidth="1"/>
    <col min="13071" max="13312" width="9" style="1"/>
    <col min="13313" max="13313" width="3.625" style="1" customWidth="1"/>
    <col min="13314" max="13314" width="2.25" style="1" customWidth="1"/>
    <col min="13315" max="13315" width="24.75" style="1" customWidth="1"/>
    <col min="13316" max="13316" width="19.625" style="1" customWidth="1"/>
    <col min="13317" max="13318" width="0" style="1" hidden="1" customWidth="1"/>
    <col min="13319" max="13319" width="22.875" style="1" customWidth="1"/>
    <col min="13320" max="13320" width="1.5" style="1" customWidth="1"/>
    <col min="13321" max="13321" width="3.625" style="1" customWidth="1"/>
    <col min="13322" max="13322" width="24.75" style="1" customWidth="1"/>
    <col min="13323" max="13323" width="19.625" style="1" customWidth="1"/>
    <col min="13324" max="13324" width="0" style="1" hidden="1" customWidth="1"/>
    <col min="13325" max="13325" width="28.75" style="1" customWidth="1"/>
    <col min="13326" max="13326" width="36.125" style="1" customWidth="1"/>
    <col min="13327" max="13568" width="9" style="1"/>
    <col min="13569" max="13569" width="3.625" style="1" customWidth="1"/>
    <col min="13570" max="13570" width="2.25" style="1" customWidth="1"/>
    <col min="13571" max="13571" width="24.75" style="1" customWidth="1"/>
    <col min="13572" max="13572" width="19.625" style="1" customWidth="1"/>
    <col min="13573" max="13574" width="0" style="1" hidden="1" customWidth="1"/>
    <col min="13575" max="13575" width="22.875" style="1" customWidth="1"/>
    <col min="13576" max="13576" width="1.5" style="1" customWidth="1"/>
    <col min="13577" max="13577" width="3.625" style="1" customWidth="1"/>
    <col min="13578" max="13578" width="24.75" style="1" customWidth="1"/>
    <col min="13579" max="13579" width="19.625" style="1" customWidth="1"/>
    <col min="13580" max="13580" width="0" style="1" hidden="1" customWidth="1"/>
    <col min="13581" max="13581" width="28.75" style="1" customWidth="1"/>
    <col min="13582" max="13582" width="36.125" style="1" customWidth="1"/>
    <col min="13583" max="13824" width="9" style="1"/>
    <col min="13825" max="13825" width="3.625" style="1" customWidth="1"/>
    <col min="13826" max="13826" width="2.25" style="1" customWidth="1"/>
    <col min="13827" max="13827" width="24.75" style="1" customWidth="1"/>
    <col min="13828" max="13828" width="19.625" style="1" customWidth="1"/>
    <col min="13829" max="13830" width="0" style="1" hidden="1" customWidth="1"/>
    <col min="13831" max="13831" width="22.875" style="1" customWidth="1"/>
    <col min="13832" max="13832" width="1.5" style="1" customWidth="1"/>
    <col min="13833" max="13833" width="3.625" style="1" customWidth="1"/>
    <col min="13834" max="13834" width="24.75" style="1" customWidth="1"/>
    <col min="13835" max="13835" width="19.625" style="1" customWidth="1"/>
    <col min="13836" max="13836" width="0" style="1" hidden="1" customWidth="1"/>
    <col min="13837" max="13837" width="28.75" style="1" customWidth="1"/>
    <col min="13838" max="13838" width="36.125" style="1" customWidth="1"/>
    <col min="13839" max="14080" width="9" style="1"/>
    <col min="14081" max="14081" width="3.625" style="1" customWidth="1"/>
    <col min="14082" max="14082" width="2.25" style="1" customWidth="1"/>
    <col min="14083" max="14083" width="24.75" style="1" customWidth="1"/>
    <col min="14084" max="14084" width="19.625" style="1" customWidth="1"/>
    <col min="14085" max="14086" width="0" style="1" hidden="1" customWidth="1"/>
    <col min="14087" max="14087" width="22.875" style="1" customWidth="1"/>
    <col min="14088" max="14088" width="1.5" style="1" customWidth="1"/>
    <col min="14089" max="14089" width="3.625" style="1" customWidth="1"/>
    <col min="14090" max="14090" width="24.75" style="1" customWidth="1"/>
    <col min="14091" max="14091" width="19.625" style="1" customWidth="1"/>
    <col min="14092" max="14092" width="0" style="1" hidden="1" customWidth="1"/>
    <col min="14093" max="14093" width="28.75" style="1" customWidth="1"/>
    <col min="14094" max="14094" width="36.125" style="1" customWidth="1"/>
    <col min="14095" max="14336" width="9" style="1"/>
    <col min="14337" max="14337" width="3.625" style="1" customWidth="1"/>
    <col min="14338" max="14338" width="2.25" style="1" customWidth="1"/>
    <col min="14339" max="14339" width="24.75" style="1" customWidth="1"/>
    <col min="14340" max="14340" width="19.625" style="1" customWidth="1"/>
    <col min="14341" max="14342" width="0" style="1" hidden="1" customWidth="1"/>
    <col min="14343" max="14343" width="22.875" style="1" customWidth="1"/>
    <col min="14344" max="14344" width="1.5" style="1" customWidth="1"/>
    <col min="14345" max="14345" width="3.625" style="1" customWidth="1"/>
    <col min="14346" max="14346" width="24.75" style="1" customWidth="1"/>
    <col min="14347" max="14347" width="19.625" style="1" customWidth="1"/>
    <col min="14348" max="14348" width="0" style="1" hidden="1" customWidth="1"/>
    <col min="14349" max="14349" width="28.75" style="1" customWidth="1"/>
    <col min="14350" max="14350" width="36.125" style="1" customWidth="1"/>
    <col min="14351" max="14592" width="9" style="1"/>
    <col min="14593" max="14593" width="3.625" style="1" customWidth="1"/>
    <col min="14594" max="14594" width="2.25" style="1" customWidth="1"/>
    <col min="14595" max="14595" width="24.75" style="1" customWidth="1"/>
    <col min="14596" max="14596" width="19.625" style="1" customWidth="1"/>
    <col min="14597" max="14598" width="0" style="1" hidden="1" customWidth="1"/>
    <col min="14599" max="14599" width="22.875" style="1" customWidth="1"/>
    <col min="14600" max="14600" width="1.5" style="1" customWidth="1"/>
    <col min="14601" max="14601" width="3.625" style="1" customWidth="1"/>
    <col min="14602" max="14602" width="24.75" style="1" customWidth="1"/>
    <col min="14603" max="14603" width="19.625" style="1" customWidth="1"/>
    <col min="14604" max="14604" width="0" style="1" hidden="1" customWidth="1"/>
    <col min="14605" max="14605" width="28.75" style="1" customWidth="1"/>
    <col min="14606" max="14606" width="36.125" style="1" customWidth="1"/>
    <col min="14607" max="14848" width="9" style="1"/>
    <col min="14849" max="14849" width="3.625" style="1" customWidth="1"/>
    <col min="14850" max="14850" width="2.25" style="1" customWidth="1"/>
    <col min="14851" max="14851" width="24.75" style="1" customWidth="1"/>
    <col min="14852" max="14852" width="19.625" style="1" customWidth="1"/>
    <col min="14853" max="14854" width="0" style="1" hidden="1" customWidth="1"/>
    <col min="14855" max="14855" width="22.875" style="1" customWidth="1"/>
    <col min="14856" max="14856" width="1.5" style="1" customWidth="1"/>
    <col min="14857" max="14857" width="3.625" style="1" customWidth="1"/>
    <col min="14858" max="14858" width="24.75" style="1" customWidth="1"/>
    <col min="14859" max="14859" width="19.625" style="1" customWidth="1"/>
    <col min="14860" max="14860" width="0" style="1" hidden="1" customWidth="1"/>
    <col min="14861" max="14861" width="28.75" style="1" customWidth="1"/>
    <col min="14862" max="14862" width="36.125" style="1" customWidth="1"/>
    <col min="14863" max="15104" width="9" style="1"/>
    <col min="15105" max="15105" width="3.625" style="1" customWidth="1"/>
    <col min="15106" max="15106" width="2.25" style="1" customWidth="1"/>
    <col min="15107" max="15107" width="24.75" style="1" customWidth="1"/>
    <col min="15108" max="15108" width="19.625" style="1" customWidth="1"/>
    <col min="15109" max="15110" width="0" style="1" hidden="1" customWidth="1"/>
    <col min="15111" max="15111" width="22.875" style="1" customWidth="1"/>
    <col min="15112" max="15112" width="1.5" style="1" customWidth="1"/>
    <col min="15113" max="15113" width="3.625" style="1" customWidth="1"/>
    <col min="15114" max="15114" width="24.75" style="1" customWidth="1"/>
    <col min="15115" max="15115" width="19.625" style="1" customWidth="1"/>
    <col min="15116" max="15116" width="0" style="1" hidden="1" customWidth="1"/>
    <col min="15117" max="15117" width="28.75" style="1" customWidth="1"/>
    <col min="15118" max="15118" width="36.125" style="1" customWidth="1"/>
    <col min="15119" max="15360" width="9" style="1"/>
    <col min="15361" max="15361" width="3.625" style="1" customWidth="1"/>
    <col min="15362" max="15362" width="2.25" style="1" customWidth="1"/>
    <col min="15363" max="15363" width="24.75" style="1" customWidth="1"/>
    <col min="15364" max="15364" width="19.625" style="1" customWidth="1"/>
    <col min="15365" max="15366" width="0" style="1" hidden="1" customWidth="1"/>
    <col min="15367" max="15367" width="22.875" style="1" customWidth="1"/>
    <col min="15368" max="15368" width="1.5" style="1" customWidth="1"/>
    <col min="15369" max="15369" width="3.625" style="1" customWidth="1"/>
    <col min="15370" max="15370" width="24.75" style="1" customWidth="1"/>
    <col min="15371" max="15371" width="19.625" style="1" customWidth="1"/>
    <col min="15372" max="15372" width="0" style="1" hidden="1" customWidth="1"/>
    <col min="15373" max="15373" width="28.75" style="1" customWidth="1"/>
    <col min="15374" max="15374" width="36.125" style="1" customWidth="1"/>
    <col min="15375" max="15616" width="9" style="1"/>
    <col min="15617" max="15617" width="3.625" style="1" customWidth="1"/>
    <col min="15618" max="15618" width="2.25" style="1" customWidth="1"/>
    <col min="15619" max="15619" width="24.75" style="1" customWidth="1"/>
    <col min="15620" max="15620" width="19.625" style="1" customWidth="1"/>
    <col min="15621" max="15622" width="0" style="1" hidden="1" customWidth="1"/>
    <col min="15623" max="15623" width="22.875" style="1" customWidth="1"/>
    <col min="15624" max="15624" width="1.5" style="1" customWidth="1"/>
    <col min="15625" max="15625" width="3.625" style="1" customWidth="1"/>
    <col min="15626" max="15626" width="24.75" style="1" customWidth="1"/>
    <col min="15627" max="15627" width="19.625" style="1" customWidth="1"/>
    <col min="15628" max="15628" width="0" style="1" hidden="1" customWidth="1"/>
    <col min="15629" max="15629" width="28.75" style="1" customWidth="1"/>
    <col min="15630" max="15630" width="36.125" style="1" customWidth="1"/>
    <col min="15631" max="15872" width="9" style="1"/>
    <col min="15873" max="15873" width="3.625" style="1" customWidth="1"/>
    <col min="15874" max="15874" width="2.25" style="1" customWidth="1"/>
    <col min="15875" max="15875" width="24.75" style="1" customWidth="1"/>
    <col min="15876" max="15876" width="19.625" style="1" customWidth="1"/>
    <col min="15877" max="15878" width="0" style="1" hidden="1" customWidth="1"/>
    <col min="15879" max="15879" width="22.875" style="1" customWidth="1"/>
    <col min="15880" max="15880" width="1.5" style="1" customWidth="1"/>
    <col min="15881" max="15881" width="3.625" style="1" customWidth="1"/>
    <col min="15882" max="15882" width="24.75" style="1" customWidth="1"/>
    <col min="15883" max="15883" width="19.625" style="1" customWidth="1"/>
    <col min="15884" max="15884" width="0" style="1" hidden="1" customWidth="1"/>
    <col min="15885" max="15885" width="28.75" style="1" customWidth="1"/>
    <col min="15886" max="15886" width="36.125" style="1" customWidth="1"/>
    <col min="15887" max="16128" width="9" style="1"/>
    <col min="16129" max="16129" width="3.625" style="1" customWidth="1"/>
    <col min="16130" max="16130" width="2.25" style="1" customWidth="1"/>
    <col min="16131" max="16131" width="24.75" style="1" customWidth="1"/>
    <col min="16132" max="16132" width="19.625" style="1" customWidth="1"/>
    <col min="16133" max="16134" width="0" style="1" hidden="1" customWidth="1"/>
    <col min="16135" max="16135" width="22.875" style="1" customWidth="1"/>
    <col min="16136" max="16136" width="1.5" style="1" customWidth="1"/>
    <col min="16137" max="16137" width="3.625" style="1" customWidth="1"/>
    <col min="16138" max="16138" width="24.75" style="1" customWidth="1"/>
    <col min="16139" max="16139" width="19.625" style="1" customWidth="1"/>
    <col min="16140" max="16140" width="0" style="1" hidden="1" customWidth="1"/>
    <col min="16141" max="16141" width="28.75" style="1" customWidth="1"/>
    <col min="16142" max="16142" width="36.125" style="1" customWidth="1"/>
    <col min="16143" max="16384" width="9" style="1"/>
  </cols>
  <sheetData>
    <row r="1" spans="1:14" ht="33.75" customHeight="1" x14ac:dyDescent="0.15">
      <c r="L1" s="7"/>
    </row>
    <row r="2" spans="1:14" ht="30" customHeight="1" x14ac:dyDescent="0.1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M2" s="11"/>
    </row>
    <row r="3" spans="1:14" ht="19.5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4" ht="16.5" customHeight="1" x14ac:dyDescent="0.15">
      <c r="K4" s="13"/>
    </row>
    <row r="5" spans="1:14" ht="25.5" customHeight="1" thickBot="1" x14ac:dyDescent="0.2">
      <c r="A5" s="14" t="s">
        <v>1</v>
      </c>
      <c r="B5" s="14"/>
      <c r="C5" s="14"/>
      <c r="H5" s="15" t="s">
        <v>2</v>
      </c>
      <c r="I5" s="15"/>
      <c r="J5" s="15"/>
      <c r="K5" s="16" t="s">
        <v>3</v>
      </c>
    </row>
    <row r="6" spans="1:14" ht="24.75" customHeight="1" x14ac:dyDescent="0.15">
      <c r="A6" s="17" t="s">
        <v>4</v>
      </c>
      <c r="B6" s="18"/>
      <c r="C6" s="19"/>
      <c r="D6" s="20" t="s">
        <v>5</v>
      </c>
      <c r="E6" s="21" t="s">
        <v>6</v>
      </c>
      <c r="F6" s="22"/>
      <c r="G6" s="23" t="s">
        <v>7</v>
      </c>
      <c r="I6" s="24" t="s">
        <v>4</v>
      </c>
      <c r="J6" s="25"/>
      <c r="K6" s="20" t="s">
        <v>5</v>
      </c>
      <c r="M6" s="26" t="s">
        <v>7</v>
      </c>
    </row>
    <row r="7" spans="1:14" ht="24.75" customHeight="1" x14ac:dyDescent="0.15">
      <c r="A7" s="27" t="s">
        <v>8</v>
      </c>
      <c r="B7" s="28"/>
      <c r="C7" s="28"/>
      <c r="D7" s="29"/>
      <c r="E7" s="30"/>
      <c r="F7" s="22"/>
      <c r="G7" s="31"/>
      <c r="I7" s="27" t="s">
        <v>9</v>
      </c>
      <c r="J7" s="32"/>
      <c r="K7" s="29"/>
      <c r="M7" s="33"/>
    </row>
    <row r="8" spans="1:14" ht="24.75" customHeight="1" x14ac:dyDescent="0.15">
      <c r="A8" s="34" t="s">
        <v>10</v>
      </c>
      <c r="B8" s="35"/>
      <c r="C8" s="35"/>
      <c r="D8" s="36">
        <f>SUM(D9:D11)</f>
        <v>5610000</v>
      </c>
      <c r="E8" s="37">
        <f>SUM(E9:E11)</f>
        <v>3680000</v>
      </c>
      <c r="F8" s="3"/>
      <c r="G8" s="38"/>
      <c r="I8" s="34" t="s">
        <v>11</v>
      </c>
      <c r="J8" s="39"/>
      <c r="K8" s="36"/>
      <c r="L8" s="40" t="s">
        <v>12</v>
      </c>
      <c r="M8" s="41"/>
    </row>
    <row r="9" spans="1:14" ht="24.75" customHeight="1" x14ac:dyDescent="0.15">
      <c r="A9" s="42"/>
      <c r="B9" s="43" t="s">
        <v>13</v>
      </c>
      <c r="C9" s="44"/>
      <c r="D9" s="45">
        <v>310000</v>
      </c>
      <c r="E9" s="46">
        <v>280000</v>
      </c>
      <c r="F9" s="3" t="s">
        <v>14</v>
      </c>
      <c r="G9" s="47"/>
      <c r="I9" s="48"/>
      <c r="J9" s="49" t="s">
        <v>15</v>
      </c>
      <c r="K9" s="45">
        <v>2850000</v>
      </c>
      <c r="L9" s="50" t="s">
        <v>16</v>
      </c>
      <c r="M9" s="51" t="s">
        <v>17</v>
      </c>
    </row>
    <row r="10" spans="1:14" ht="24.75" customHeight="1" x14ac:dyDescent="0.15">
      <c r="A10" s="42"/>
      <c r="B10" s="52" t="s">
        <v>18</v>
      </c>
      <c r="C10" s="53"/>
      <c r="D10" s="54">
        <v>4400000</v>
      </c>
      <c r="E10" s="55">
        <v>2400000</v>
      </c>
      <c r="F10" s="3" t="s">
        <v>19</v>
      </c>
      <c r="G10" s="56"/>
      <c r="I10" s="48"/>
      <c r="J10" s="57" t="s">
        <v>20</v>
      </c>
      <c r="K10" s="54">
        <v>2200000</v>
      </c>
      <c r="L10" s="50" t="s">
        <v>21</v>
      </c>
      <c r="M10" s="58" t="s">
        <v>22</v>
      </c>
    </row>
    <row r="11" spans="1:14" ht="24.75" customHeight="1" x14ac:dyDescent="0.15">
      <c r="A11" s="42"/>
      <c r="B11" s="59" t="s">
        <v>23</v>
      </c>
      <c r="C11" s="60"/>
      <c r="D11" s="61">
        <v>900000</v>
      </c>
      <c r="E11" s="62">
        <v>1000000</v>
      </c>
      <c r="F11" s="3" t="s">
        <v>19</v>
      </c>
      <c r="G11" s="63"/>
      <c r="I11" s="48"/>
      <c r="J11" s="57" t="s">
        <v>24</v>
      </c>
      <c r="K11" s="54">
        <v>50000</v>
      </c>
      <c r="L11" s="40" t="s">
        <v>25</v>
      </c>
      <c r="M11" s="58"/>
    </row>
    <row r="12" spans="1:14" ht="24.75" customHeight="1" x14ac:dyDescent="0.15">
      <c r="A12" s="64" t="s">
        <v>26</v>
      </c>
      <c r="B12" s="65"/>
      <c r="C12" s="66"/>
      <c r="D12" s="67">
        <v>1700000</v>
      </c>
      <c r="E12" s="37">
        <v>2000000</v>
      </c>
      <c r="F12" s="3"/>
      <c r="G12" s="68" t="s">
        <v>27</v>
      </c>
      <c r="I12" s="48"/>
      <c r="J12" s="57" t="s">
        <v>28</v>
      </c>
      <c r="K12" s="54">
        <v>2000000</v>
      </c>
      <c r="L12" s="69" t="s">
        <v>29</v>
      </c>
      <c r="M12" s="70" t="s">
        <v>30</v>
      </c>
    </row>
    <row r="13" spans="1:14" ht="24.75" customHeight="1" x14ac:dyDescent="0.15">
      <c r="A13" s="34" t="s">
        <v>31</v>
      </c>
      <c r="B13" s="35"/>
      <c r="C13" s="39"/>
      <c r="D13" s="36">
        <f>SUM(D14:D21)</f>
        <v>8958000</v>
      </c>
      <c r="E13" s="62">
        <f>SUM(E14:E22)</f>
        <v>7070000</v>
      </c>
      <c r="F13" s="3"/>
      <c r="G13" s="71"/>
      <c r="I13" s="48"/>
      <c r="J13" s="57" t="s">
        <v>32</v>
      </c>
      <c r="K13" s="54">
        <v>700000</v>
      </c>
      <c r="L13" s="69" t="s">
        <v>33</v>
      </c>
      <c r="M13" s="70" t="s">
        <v>34</v>
      </c>
      <c r="N13" s="72"/>
    </row>
    <row r="14" spans="1:14" ht="24.75" customHeight="1" x14ac:dyDescent="0.15">
      <c r="A14" s="73"/>
      <c r="B14" s="43" t="s">
        <v>35</v>
      </c>
      <c r="C14" s="44"/>
      <c r="D14" s="45">
        <v>2200000</v>
      </c>
      <c r="E14" s="46">
        <v>1500000</v>
      </c>
      <c r="F14" s="3"/>
      <c r="G14" s="74"/>
      <c r="I14" s="48"/>
      <c r="J14" s="57" t="s">
        <v>36</v>
      </c>
      <c r="K14" s="54">
        <v>700000</v>
      </c>
      <c r="L14" s="75" t="s">
        <v>37</v>
      </c>
      <c r="M14" s="58" t="s">
        <v>38</v>
      </c>
    </row>
    <row r="15" spans="1:14" ht="30" customHeight="1" x14ac:dyDescent="0.15">
      <c r="A15" s="73"/>
      <c r="B15" s="52" t="s">
        <v>39</v>
      </c>
      <c r="C15" s="53"/>
      <c r="D15" s="54">
        <v>600000</v>
      </c>
      <c r="E15" s="55">
        <v>4100000</v>
      </c>
      <c r="F15" s="3"/>
      <c r="G15" s="76"/>
      <c r="I15" s="48"/>
      <c r="J15" s="57" t="s">
        <v>40</v>
      </c>
      <c r="K15" s="54">
        <v>800000</v>
      </c>
      <c r="L15" s="77" t="s">
        <v>41</v>
      </c>
      <c r="M15" s="78" t="s">
        <v>42</v>
      </c>
    </row>
    <row r="16" spans="1:14" ht="24.75" customHeight="1" x14ac:dyDescent="0.15">
      <c r="A16" s="79"/>
      <c r="B16" s="59" t="s">
        <v>43</v>
      </c>
      <c r="C16" s="60"/>
      <c r="D16" s="80">
        <v>150000</v>
      </c>
      <c r="E16" s="81">
        <v>400000</v>
      </c>
      <c r="F16" s="3"/>
      <c r="G16" s="56"/>
      <c r="I16" s="48"/>
      <c r="J16" s="57" t="s">
        <v>44</v>
      </c>
      <c r="K16" s="54">
        <v>200000</v>
      </c>
      <c r="L16" s="40" t="s">
        <v>45</v>
      </c>
      <c r="M16" s="58" t="s">
        <v>46</v>
      </c>
    </row>
    <row r="17" spans="1:19" ht="24.75" customHeight="1" x14ac:dyDescent="0.15">
      <c r="A17" s="79"/>
      <c r="B17" s="52" t="s">
        <v>47</v>
      </c>
      <c r="C17" s="53"/>
      <c r="D17" s="80">
        <v>400000</v>
      </c>
      <c r="E17" s="81">
        <v>150000</v>
      </c>
      <c r="F17" s="3"/>
      <c r="G17" s="56"/>
      <c r="I17" s="48"/>
      <c r="J17" s="57" t="s">
        <v>48</v>
      </c>
      <c r="K17" s="54">
        <v>400000</v>
      </c>
      <c r="L17" s="40" t="s">
        <v>49</v>
      </c>
      <c r="M17" s="58" t="s">
        <v>50</v>
      </c>
      <c r="N17" s="82"/>
      <c r="O17" s="82"/>
      <c r="P17" s="82"/>
    </row>
    <row r="18" spans="1:19" ht="24.75" customHeight="1" x14ac:dyDescent="0.15">
      <c r="A18" s="79"/>
      <c r="B18" s="52" t="s">
        <v>51</v>
      </c>
      <c r="C18" s="53"/>
      <c r="D18" s="80">
        <v>4040000</v>
      </c>
      <c r="E18" s="81">
        <v>200000</v>
      </c>
      <c r="F18" s="3"/>
      <c r="G18" s="83" t="s">
        <v>52</v>
      </c>
      <c r="I18" s="48"/>
      <c r="J18" s="57" t="s">
        <v>53</v>
      </c>
      <c r="K18" s="54">
        <v>170000</v>
      </c>
      <c r="L18" s="40" t="s">
        <v>54</v>
      </c>
      <c r="M18" s="58"/>
    </row>
    <row r="19" spans="1:19" ht="24.75" customHeight="1" x14ac:dyDescent="0.15">
      <c r="A19" s="79"/>
      <c r="B19" s="52" t="s">
        <v>55</v>
      </c>
      <c r="C19" s="53"/>
      <c r="D19" s="80">
        <v>100000</v>
      </c>
      <c r="E19" s="81">
        <v>150000</v>
      </c>
      <c r="F19" s="3"/>
      <c r="G19" s="56"/>
      <c r="I19" s="48"/>
      <c r="J19" s="84" t="s">
        <v>56</v>
      </c>
      <c r="K19" s="80">
        <v>80000</v>
      </c>
      <c r="L19" s="40" t="s">
        <v>57</v>
      </c>
      <c r="M19" s="58" t="s">
        <v>58</v>
      </c>
    </row>
    <row r="20" spans="1:19" ht="24.75" customHeight="1" x14ac:dyDescent="0.15">
      <c r="A20" s="79"/>
      <c r="B20" s="59" t="s">
        <v>59</v>
      </c>
      <c r="C20" s="60"/>
      <c r="D20" s="80">
        <v>1040000</v>
      </c>
      <c r="E20" s="81"/>
      <c r="F20" s="3"/>
      <c r="G20" s="56" t="s">
        <v>60</v>
      </c>
      <c r="I20" s="48"/>
      <c r="J20" s="84" t="s">
        <v>61</v>
      </c>
      <c r="K20" s="80">
        <v>25000</v>
      </c>
      <c r="L20" s="85" t="s">
        <v>62</v>
      </c>
      <c r="M20" s="58" t="s">
        <v>63</v>
      </c>
    </row>
    <row r="21" spans="1:19" ht="24.75" customHeight="1" x14ac:dyDescent="0.15">
      <c r="A21" s="79"/>
      <c r="B21" s="59" t="s">
        <v>64</v>
      </c>
      <c r="C21" s="60"/>
      <c r="D21" s="80">
        <v>428000</v>
      </c>
      <c r="E21" s="81">
        <v>150000</v>
      </c>
      <c r="F21" s="3"/>
      <c r="G21" s="63" t="s">
        <v>65</v>
      </c>
      <c r="I21" s="48"/>
      <c r="J21" s="57" t="s">
        <v>66</v>
      </c>
      <c r="K21" s="54">
        <v>1360000</v>
      </c>
      <c r="L21" s="86" t="s">
        <v>67</v>
      </c>
      <c r="M21" s="58" t="s">
        <v>68</v>
      </c>
    </row>
    <row r="22" spans="1:19" ht="24.75" customHeight="1" x14ac:dyDescent="0.15">
      <c r="A22" s="87" t="s">
        <v>69</v>
      </c>
      <c r="B22" s="88"/>
      <c r="C22" s="89"/>
      <c r="D22" s="67">
        <f>SUM(D23)</f>
        <v>2000</v>
      </c>
      <c r="E22" s="90">
        <v>420000</v>
      </c>
      <c r="F22" s="3"/>
      <c r="G22" s="68"/>
      <c r="I22" s="48"/>
      <c r="J22" s="57" t="s">
        <v>70</v>
      </c>
      <c r="K22" s="54">
        <v>180000</v>
      </c>
      <c r="L22" s="75" t="s">
        <v>71</v>
      </c>
      <c r="M22" s="58" t="s">
        <v>72</v>
      </c>
    </row>
    <row r="23" spans="1:19" ht="24.75" customHeight="1" thickBot="1" x14ac:dyDescent="0.2">
      <c r="A23" s="91"/>
      <c r="B23" s="92" t="s">
        <v>73</v>
      </c>
      <c r="C23" s="93"/>
      <c r="D23" s="36">
        <v>2000</v>
      </c>
      <c r="E23" s="37">
        <f>SUM(E24:E26)</f>
        <v>65000</v>
      </c>
      <c r="F23" s="3"/>
      <c r="G23" s="94" t="s">
        <v>74</v>
      </c>
      <c r="I23" s="48"/>
      <c r="J23" s="95" t="s">
        <v>75</v>
      </c>
      <c r="K23" s="54">
        <v>170000</v>
      </c>
      <c r="L23" s="75"/>
      <c r="M23" s="58" t="s">
        <v>76</v>
      </c>
    </row>
    <row r="24" spans="1:19" ht="24.75" customHeight="1" thickBot="1" x14ac:dyDescent="0.2">
      <c r="A24" s="96" t="s">
        <v>77</v>
      </c>
      <c r="B24" s="97"/>
      <c r="C24" s="98"/>
      <c r="D24" s="99">
        <f>D8+D12+D13+D22</f>
        <v>16270000</v>
      </c>
      <c r="E24" s="37">
        <v>10000</v>
      </c>
      <c r="F24" s="3"/>
      <c r="G24" s="100"/>
      <c r="I24" s="48"/>
      <c r="J24" s="95" t="s">
        <v>78</v>
      </c>
      <c r="K24" s="54">
        <v>200000</v>
      </c>
      <c r="L24" s="40" t="s">
        <v>79</v>
      </c>
      <c r="M24" s="58" t="s">
        <v>80</v>
      </c>
      <c r="N24" s="101"/>
    </row>
    <row r="25" spans="1:19" ht="24.75" customHeight="1" thickBot="1" x14ac:dyDescent="0.2">
      <c r="A25" s="96" t="s">
        <v>81</v>
      </c>
      <c r="B25" s="97"/>
      <c r="C25" s="98"/>
      <c r="D25" s="102">
        <v>4829398</v>
      </c>
      <c r="E25" s="37">
        <v>50000</v>
      </c>
      <c r="F25" s="3" t="s">
        <v>82</v>
      </c>
      <c r="G25" s="103"/>
      <c r="I25" s="48"/>
      <c r="J25" s="95" t="s">
        <v>83</v>
      </c>
      <c r="K25" s="104">
        <v>20000</v>
      </c>
      <c r="L25" s="40"/>
      <c r="M25" s="58"/>
      <c r="N25" s="101"/>
    </row>
    <row r="26" spans="1:19" ht="24.75" customHeight="1" thickBot="1" x14ac:dyDescent="0.2">
      <c r="A26" s="105" t="s">
        <v>84</v>
      </c>
      <c r="B26" s="106"/>
      <c r="C26" s="107"/>
      <c r="D26" s="99">
        <f>D24+D25</f>
        <v>21099398</v>
      </c>
      <c r="E26" s="108">
        <v>5000</v>
      </c>
      <c r="F26" s="3"/>
      <c r="G26" s="100"/>
      <c r="I26" s="48"/>
      <c r="J26" s="84" t="s">
        <v>85</v>
      </c>
      <c r="K26" s="54">
        <v>300000</v>
      </c>
      <c r="L26" s="86" t="s">
        <v>86</v>
      </c>
      <c r="M26" s="109" t="s">
        <v>87</v>
      </c>
    </row>
    <row r="27" spans="1:19" ht="24.75" customHeight="1" thickBot="1" x14ac:dyDescent="0.2">
      <c r="E27" s="110">
        <f>E8+E12+E13+E24+E25+E26</f>
        <v>12815000</v>
      </c>
      <c r="F27" s="3"/>
      <c r="G27" s="111"/>
      <c r="I27" s="112" t="s">
        <v>88</v>
      </c>
      <c r="J27" s="113"/>
      <c r="K27" s="99">
        <f>SUM(K9:K26)</f>
        <v>12405000</v>
      </c>
      <c r="L27" s="40"/>
      <c r="M27" s="114"/>
      <c r="N27" s="82"/>
      <c r="O27" s="82"/>
    </row>
    <row r="28" spans="1:19" ht="24.75" customHeight="1" thickBot="1" x14ac:dyDescent="0.2">
      <c r="E28" s="115">
        <v>7652150</v>
      </c>
      <c r="F28" s="3"/>
      <c r="G28" s="111"/>
      <c r="I28" s="116" t="s">
        <v>89</v>
      </c>
      <c r="J28" s="117"/>
      <c r="K28" s="36"/>
      <c r="L28" s="40"/>
      <c r="M28" s="118"/>
    </row>
    <row r="29" spans="1:19" ht="24.75" customHeight="1" thickBot="1" x14ac:dyDescent="0.2">
      <c r="E29" s="110">
        <f>E27+E28</f>
        <v>20467150</v>
      </c>
      <c r="F29" s="119"/>
      <c r="G29" s="111"/>
      <c r="I29" s="120"/>
      <c r="J29" s="121" t="s">
        <v>15</v>
      </c>
      <c r="K29" s="45">
        <v>1950000</v>
      </c>
      <c r="L29" s="50" t="s">
        <v>90</v>
      </c>
      <c r="M29" s="122" t="s">
        <v>91</v>
      </c>
    </row>
    <row r="30" spans="1:19" ht="24.75" customHeight="1" x14ac:dyDescent="0.15">
      <c r="A30" s="123"/>
      <c r="B30" s="123"/>
      <c r="C30" s="123"/>
      <c r="E30" s="2"/>
      <c r="F30" s="3"/>
      <c r="G30" s="124"/>
      <c r="I30" s="120"/>
      <c r="J30" s="57" t="s">
        <v>92</v>
      </c>
      <c r="K30" s="54">
        <v>40000</v>
      </c>
      <c r="L30" s="40" t="s">
        <v>93</v>
      </c>
      <c r="M30" s="58" t="s">
        <v>94</v>
      </c>
    </row>
    <row r="31" spans="1:19" ht="24.75" customHeight="1" x14ac:dyDescent="0.15">
      <c r="A31" s="4"/>
      <c r="B31" s="4"/>
      <c r="C31" s="125"/>
      <c r="D31" s="126"/>
      <c r="E31" s="127"/>
      <c r="F31" s="3"/>
      <c r="G31" s="111"/>
      <c r="I31" s="48"/>
      <c r="J31" s="57" t="s">
        <v>24</v>
      </c>
      <c r="K31" s="54">
        <v>100000</v>
      </c>
      <c r="L31" s="40" t="s">
        <v>95</v>
      </c>
      <c r="M31" s="58" t="s">
        <v>96</v>
      </c>
    </row>
    <row r="32" spans="1:19" ht="24.75" customHeight="1" x14ac:dyDescent="0.15">
      <c r="A32" s="4"/>
      <c r="B32" s="4"/>
      <c r="C32" s="128"/>
      <c r="D32" s="126"/>
      <c r="E32" s="127"/>
      <c r="F32" s="3"/>
      <c r="G32" s="111"/>
      <c r="I32" s="48"/>
      <c r="J32" s="57" t="s">
        <v>28</v>
      </c>
      <c r="K32" s="54">
        <v>450000</v>
      </c>
      <c r="L32" s="86" t="s">
        <v>97</v>
      </c>
      <c r="M32" s="58" t="s">
        <v>98</v>
      </c>
      <c r="R32" s="10"/>
      <c r="S32" s="10"/>
    </row>
    <row r="33" spans="1:22" ht="24.75" customHeight="1" x14ac:dyDescent="0.15">
      <c r="A33" s="129"/>
      <c r="B33" s="130"/>
      <c r="C33" s="128"/>
      <c r="D33" s="126"/>
      <c r="E33" s="127"/>
      <c r="F33" s="3"/>
      <c r="G33" s="111"/>
      <c r="I33" s="48"/>
      <c r="J33" s="57" t="s">
        <v>32</v>
      </c>
      <c r="K33" s="54">
        <v>250000</v>
      </c>
      <c r="L33" s="75" t="s">
        <v>99</v>
      </c>
      <c r="M33" s="58" t="s">
        <v>100</v>
      </c>
      <c r="N33" s="10"/>
      <c r="O33" s="10"/>
      <c r="P33" s="10"/>
      <c r="Q33" s="10"/>
      <c r="R33" s="10"/>
      <c r="S33" s="10"/>
    </row>
    <row r="34" spans="1:22" ht="24.75" customHeight="1" x14ac:dyDescent="0.15">
      <c r="A34" s="129"/>
      <c r="B34" s="130"/>
      <c r="C34" s="131"/>
      <c r="D34" s="127"/>
      <c r="E34" s="127"/>
      <c r="F34" s="3"/>
      <c r="G34" s="111"/>
      <c r="I34" s="48"/>
      <c r="J34" s="132" t="s">
        <v>36</v>
      </c>
      <c r="K34" s="54">
        <v>150000</v>
      </c>
      <c r="L34" s="40" t="s">
        <v>101</v>
      </c>
      <c r="M34" s="58" t="s">
        <v>101</v>
      </c>
      <c r="N34" s="133"/>
      <c r="O34" s="82"/>
      <c r="P34" s="82"/>
      <c r="Q34" s="10"/>
    </row>
    <row r="35" spans="1:22" ht="32.25" customHeight="1" x14ac:dyDescent="0.15">
      <c r="A35" s="129"/>
      <c r="B35" s="134"/>
      <c r="C35" s="131"/>
      <c r="D35" s="127"/>
      <c r="E35" s="135"/>
      <c r="F35" s="3"/>
      <c r="G35" s="111"/>
      <c r="I35" s="48"/>
      <c r="J35" s="57" t="s">
        <v>48</v>
      </c>
      <c r="K35" s="54">
        <v>450000</v>
      </c>
      <c r="L35" s="136" t="s">
        <v>102</v>
      </c>
      <c r="M35" s="58" t="s">
        <v>103</v>
      </c>
    </row>
    <row r="36" spans="1:22" ht="24.75" customHeight="1" x14ac:dyDescent="0.15">
      <c r="A36" s="129"/>
      <c r="B36" s="4"/>
      <c r="C36" s="131"/>
      <c r="D36" s="127"/>
      <c r="E36" s="135" t="s">
        <v>104</v>
      </c>
      <c r="F36" s="3"/>
      <c r="G36" s="111"/>
      <c r="I36" s="48"/>
      <c r="J36" s="57" t="s">
        <v>53</v>
      </c>
      <c r="K36" s="54">
        <v>100000</v>
      </c>
      <c r="L36" s="77" t="s">
        <v>105</v>
      </c>
      <c r="M36" s="58"/>
    </row>
    <row r="37" spans="1:22" ht="24.75" customHeight="1" x14ac:dyDescent="0.15">
      <c r="A37" s="129"/>
      <c r="B37" s="4"/>
      <c r="C37" s="131"/>
      <c r="D37" s="127"/>
      <c r="E37" s="135" t="s">
        <v>106</v>
      </c>
      <c r="F37" s="3"/>
      <c r="G37" s="111"/>
      <c r="I37" s="48"/>
      <c r="J37" s="137" t="s">
        <v>61</v>
      </c>
      <c r="K37" s="138">
        <v>10000</v>
      </c>
      <c r="L37" s="75" t="s">
        <v>107</v>
      </c>
      <c r="M37" s="58" t="s">
        <v>107</v>
      </c>
    </row>
    <row r="38" spans="1:22" ht="24.75" customHeight="1" x14ac:dyDescent="0.15">
      <c r="A38" s="4"/>
      <c r="B38" s="4"/>
      <c r="C38" s="131"/>
      <c r="D38" s="127"/>
      <c r="E38" s="135" t="s">
        <v>108</v>
      </c>
      <c r="F38" s="3"/>
      <c r="G38" s="111"/>
      <c r="I38" s="48"/>
      <c r="J38" s="57" t="s">
        <v>66</v>
      </c>
      <c r="K38" s="54">
        <v>270000</v>
      </c>
      <c r="L38" s="75" t="s">
        <v>109</v>
      </c>
      <c r="M38" s="58" t="s">
        <v>110</v>
      </c>
    </row>
    <row r="39" spans="1:22" ht="24.75" customHeight="1" x14ac:dyDescent="0.15">
      <c r="A39" s="4"/>
      <c r="B39" s="4"/>
      <c r="C39" s="139"/>
      <c r="D39" s="127"/>
      <c r="E39" s="127"/>
      <c r="F39" s="3"/>
      <c r="G39" s="111"/>
      <c r="I39" s="140"/>
      <c r="J39" s="132" t="s">
        <v>111</v>
      </c>
      <c r="K39" s="54">
        <v>5000</v>
      </c>
      <c r="L39" s="40"/>
      <c r="M39" s="58"/>
    </row>
    <row r="40" spans="1:22" ht="24.75" customHeight="1" x14ac:dyDescent="0.15">
      <c r="A40" s="141"/>
      <c r="B40" s="141"/>
      <c r="E40" s="127"/>
      <c r="F40" s="3"/>
      <c r="G40" s="111"/>
      <c r="I40" s="140"/>
      <c r="J40" s="137" t="s">
        <v>83</v>
      </c>
      <c r="K40" s="104">
        <v>40000</v>
      </c>
      <c r="L40" s="40"/>
      <c r="M40" s="58"/>
    </row>
    <row r="41" spans="1:22" ht="24.75" customHeight="1" thickBot="1" x14ac:dyDescent="0.2">
      <c r="A41" s="142"/>
      <c r="B41" s="142"/>
      <c r="C41" s="142"/>
      <c r="D41" s="142"/>
      <c r="E41" s="142"/>
      <c r="F41" s="3"/>
      <c r="G41" s="111"/>
      <c r="I41" s="143"/>
      <c r="J41" s="144" t="s">
        <v>85</v>
      </c>
      <c r="K41" s="54">
        <v>50000</v>
      </c>
      <c r="L41" s="40"/>
      <c r="M41" s="109"/>
    </row>
    <row r="42" spans="1:22" ht="24.75" customHeight="1" thickBot="1" x14ac:dyDescent="0.2">
      <c r="A42" s="4"/>
      <c r="B42" s="4"/>
      <c r="C42" s="128"/>
      <c r="D42" s="126"/>
      <c r="E42" s="127"/>
      <c r="F42" s="3"/>
      <c r="G42" s="111"/>
      <c r="I42" s="96" t="s">
        <v>112</v>
      </c>
      <c r="J42" s="98"/>
      <c r="K42" s="99">
        <f>SUM(K29:K41)</f>
        <v>3865000</v>
      </c>
      <c r="L42" s="40"/>
      <c r="M42" s="114"/>
      <c r="N42" s="141"/>
      <c r="O42" s="141"/>
    </row>
    <row r="43" spans="1:22" ht="24.75" customHeight="1" thickBot="1" x14ac:dyDescent="0.2">
      <c r="A43" s="4"/>
      <c r="B43" s="4"/>
      <c r="C43" s="139"/>
      <c r="D43" s="127"/>
      <c r="E43" s="127"/>
      <c r="F43" s="3"/>
      <c r="G43" s="111"/>
      <c r="I43" s="96" t="s">
        <v>113</v>
      </c>
      <c r="J43" s="98"/>
      <c r="K43" s="99">
        <f>K27+K42</f>
        <v>16270000</v>
      </c>
      <c r="L43" s="40"/>
      <c r="M43" s="114"/>
      <c r="N43" s="141"/>
      <c r="O43" s="141"/>
    </row>
    <row r="44" spans="1:22" ht="24.75" customHeight="1" thickBot="1" x14ac:dyDescent="0.2">
      <c r="A44" s="4"/>
      <c r="B44" s="4"/>
      <c r="C44" s="4"/>
      <c r="E44" s="2"/>
      <c r="F44" s="3"/>
      <c r="G44" s="111"/>
      <c r="I44" s="96" t="s">
        <v>114</v>
      </c>
      <c r="J44" s="98"/>
      <c r="K44" s="99">
        <f>D26-K43</f>
        <v>4829398</v>
      </c>
      <c r="L44" s="40"/>
      <c r="M44" s="114"/>
      <c r="N44" s="141"/>
      <c r="O44" s="141"/>
    </row>
    <row r="45" spans="1:22" ht="24.75" customHeight="1" thickBot="1" x14ac:dyDescent="0.2">
      <c r="A45" s="4"/>
      <c r="B45" s="4"/>
      <c r="C45" s="4"/>
      <c r="E45" s="2"/>
      <c r="F45" s="3"/>
      <c r="G45" s="111"/>
      <c r="I45" s="96" t="s">
        <v>115</v>
      </c>
      <c r="J45" s="98"/>
      <c r="K45" s="99">
        <f>K43+K44</f>
        <v>21099398</v>
      </c>
      <c r="L45" s="40"/>
      <c r="M45" s="114"/>
      <c r="N45" s="141"/>
      <c r="O45" s="141"/>
      <c r="R45" s="82"/>
      <c r="S45" s="82"/>
      <c r="T45" s="10"/>
    </row>
    <row r="46" spans="1:22" ht="24.75" customHeight="1" x14ac:dyDescent="0.15">
      <c r="A46" s="4"/>
      <c r="B46" s="4"/>
      <c r="C46" s="4"/>
      <c r="E46" s="2"/>
      <c r="F46" s="3"/>
      <c r="G46" s="111"/>
      <c r="L46" s="40"/>
      <c r="N46" s="141"/>
      <c r="O46" s="141"/>
      <c r="P46" s="82"/>
      <c r="Q46" s="82"/>
      <c r="U46" s="10"/>
      <c r="V46" s="10"/>
    </row>
    <row r="47" spans="1:22" ht="24.75" customHeight="1" x14ac:dyDescent="0.15">
      <c r="A47" s="4"/>
      <c r="B47" s="4"/>
      <c r="C47" s="4"/>
      <c r="E47" s="2"/>
      <c r="F47" s="3"/>
      <c r="G47" s="111"/>
      <c r="L47" s="40"/>
      <c r="N47" s="141"/>
      <c r="O47" s="141"/>
      <c r="P47" s="82"/>
      <c r="Q47" s="82"/>
    </row>
    <row r="48" spans="1:22" ht="24.75" customHeight="1" x14ac:dyDescent="0.15">
      <c r="A48" s="4"/>
      <c r="B48" s="4"/>
      <c r="C48" s="142"/>
      <c r="D48" s="142"/>
      <c r="E48" s="127"/>
      <c r="F48" s="3"/>
      <c r="G48" s="111"/>
      <c r="L48" s="40"/>
      <c r="N48" s="141"/>
      <c r="O48" s="141"/>
    </row>
    <row r="49" spans="1:15" ht="24.75" customHeight="1" x14ac:dyDescent="0.15">
      <c r="A49" s="4"/>
      <c r="B49" s="4"/>
      <c r="C49" s="142"/>
      <c r="D49" s="142"/>
      <c r="E49" s="142"/>
      <c r="F49" s="3"/>
      <c r="G49" s="111"/>
      <c r="L49" s="40"/>
      <c r="N49" s="141"/>
      <c r="O49" s="141"/>
    </row>
    <row r="50" spans="1:15" ht="20.100000000000001" customHeight="1" x14ac:dyDescent="0.15">
      <c r="A50" s="4"/>
      <c r="B50" s="4"/>
      <c r="C50" s="4"/>
      <c r="E50" s="2"/>
      <c r="F50" s="3"/>
      <c r="G50" s="111"/>
      <c r="L50" s="40"/>
      <c r="N50" s="141"/>
      <c r="O50" s="141"/>
    </row>
    <row r="51" spans="1:15" ht="20.100000000000001" customHeight="1" x14ac:dyDescent="0.15">
      <c r="C51" s="142"/>
      <c r="D51" s="142"/>
      <c r="E51" s="2"/>
      <c r="F51" s="3"/>
      <c r="G51" s="111"/>
      <c r="L51" s="40"/>
      <c r="N51" s="141"/>
      <c r="O51" s="141"/>
    </row>
    <row r="52" spans="1:15" ht="20.100000000000001" customHeight="1" x14ac:dyDescent="0.15">
      <c r="C52" s="142"/>
      <c r="D52" s="142"/>
      <c r="E52" s="2"/>
      <c r="F52" s="3"/>
      <c r="G52" s="111"/>
      <c r="L52" s="40"/>
      <c r="N52" s="141"/>
      <c r="O52" s="141"/>
    </row>
    <row r="53" spans="1:15" ht="20.100000000000001" customHeight="1" x14ac:dyDescent="0.15">
      <c r="C53" s="142"/>
      <c r="D53" s="142"/>
      <c r="E53" s="2"/>
      <c r="F53" s="3"/>
      <c r="G53" s="111"/>
      <c r="L53" s="40"/>
      <c r="N53" s="141"/>
      <c r="O53" s="141"/>
    </row>
    <row r="54" spans="1:15" ht="20.100000000000001" customHeight="1" x14ac:dyDescent="0.15">
      <c r="C54" s="145"/>
      <c r="D54" s="135"/>
      <c r="E54" s="2"/>
      <c r="F54" s="3"/>
      <c r="G54" s="111"/>
      <c r="L54" s="40"/>
    </row>
    <row r="55" spans="1:15" ht="20.100000000000001" customHeight="1" x14ac:dyDescent="0.15">
      <c r="C55" s="145"/>
      <c r="D55" s="135"/>
      <c r="E55" s="2"/>
      <c r="F55" s="3"/>
      <c r="G55" s="111"/>
      <c r="I55" s="146"/>
      <c r="J55" s="146"/>
      <c r="K55" s="147"/>
      <c r="L55" s="40"/>
    </row>
    <row r="56" spans="1:15" ht="20.100000000000001" customHeight="1" x14ac:dyDescent="0.15">
      <c r="C56" s="141"/>
      <c r="E56" s="2"/>
      <c r="F56" s="3"/>
      <c r="I56" s="146"/>
      <c r="J56" s="146"/>
      <c r="K56" s="147"/>
      <c r="L56" s="40"/>
    </row>
    <row r="57" spans="1:15" ht="20.100000000000001" customHeight="1" x14ac:dyDescent="0.15">
      <c r="C57" s="148"/>
      <c r="D57" s="149"/>
      <c r="E57" s="150"/>
      <c r="F57" s="150"/>
      <c r="I57" s="151"/>
      <c r="J57" s="151"/>
      <c r="K57" s="151"/>
      <c r="L57" s="40"/>
    </row>
    <row r="58" spans="1:15" ht="20.100000000000001" customHeight="1" x14ac:dyDescent="0.15">
      <c r="C58" s="141"/>
      <c r="D58" s="152"/>
      <c r="E58" s="153"/>
      <c r="F58" s="153"/>
      <c r="J58" s="2"/>
      <c r="L58" s="40"/>
    </row>
    <row r="59" spans="1:15" ht="20.100000000000001" customHeight="1" x14ac:dyDescent="0.15">
      <c r="D59" s="152"/>
      <c r="E59" s="153"/>
      <c r="F59" s="153"/>
      <c r="G59" s="111"/>
      <c r="L59" s="40"/>
    </row>
    <row r="60" spans="1:15" ht="20.100000000000001" customHeight="1" x14ac:dyDescent="0.15">
      <c r="G60" s="111"/>
      <c r="L60" s="40"/>
    </row>
    <row r="61" spans="1:15" ht="20.100000000000001" customHeight="1" x14ac:dyDescent="0.15">
      <c r="G61" s="111"/>
      <c r="L61" s="40"/>
    </row>
    <row r="62" spans="1:15" ht="20.100000000000001" customHeight="1" x14ac:dyDescent="0.15">
      <c r="G62" s="154"/>
      <c r="L62" s="40"/>
    </row>
    <row r="63" spans="1:15" ht="20.100000000000001" customHeight="1" x14ac:dyDescent="0.15">
      <c r="A63" s="151"/>
      <c r="B63" s="151"/>
      <c r="C63" s="151"/>
      <c r="D63" s="151"/>
      <c r="E63" s="151"/>
      <c r="F63" s="151"/>
      <c r="H63" s="151"/>
      <c r="L63" s="40"/>
    </row>
    <row r="64" spans="1:15" ht="20.100000000000001" customHeight="1" x14ac:dyDescent="0.15">
      <c r="L64" s="40"/>
    </row>
    <row r="65" spans="12:14" x14ac:dyDescent="0.15">
      <c r="L65" s="40"/>
    </row>
    <row r="67" spans="12:14" x14ac:dyDescent="0.15">
      <c r="N67" s="155"/>
    </row>
  </sheetData>
  <mergeCells count="51">
    <mergeCell ref="C52:D52"/>
    <mergeCell ref="C53:D53"/>
    <mergeCell ref="R45:S45"/>
    <mergeCell ref="P46:Q46"/>
    <mergeCell ref="P47:Q47"/>
    <mergeCell ref="C48:D48"/>
    <mergeCell ref="C49:E49"/>
    <mergeCell ref="C51:D51"/>
    <mergeCell ref="O34:P34"/>
    <mergeCell ref="A41:E41"/>
    <mergeCell ref="I42:J42"/>
    <mergeCell ref="I43:J43"/>
    <mergeCell ref="I44:J44"/>
    <mergeCell ref="I45:J45"/>
    <mergeCell ref="A25:C25"/>
    <mergeCell ref="A26:C26"/>
    <mergeCell ref="I27:J27"/>
    <mergeCell ref="N27:O27"/>
    <mergeCell ref="I28:J28"/>
    <mergeCell ref="I29:I30"/>
    <mergeCell ref="A30:C30"/>
    <mergeCell ref="B19:C19"/>
    <mergeCell ref="B20:C20"/>
    <mergeCell ref="B21:C21"/>
    <mergeCell ref="A22:C22"/>
    <mergeCell ref="B23:C23"/>
    <mergeCell ref="A24:C24"/>
    <mergeCell ref="B14:C14"/>
    <mergeCell ref="B15:C15"/>
    <mergeCell ref="B16:C16"/>
    <mergeCell ref="B17:C17"/>
    <mergeCell ref="N17:P17"/>
    <mergeCell ref="B18:C18"/>
    <mergeCell ref="A9:A11"/>
    <mergeCell ref="B9:C9"/>
    <mergeCell ref="B10:C10"/>
    <mergeCell ref="B11:C11"/>
    <mergeCell ref="A12:C12"/>
    <mergeCell ref="A13:C13"/>
    <mergeCell ref="A7:C7"/>
    <mergeCell ref="G7:G8"/>
    <mergeCell ref="I7:J7"/>
    <mergeCell ref="M7:M8"/>
    <mergeCell ref="A8:C8"/>
    <mergeCell ref="I8:J8"/>
    <mergeCell ref="A2:K2"/>
    <mergeCell ref="A3:K3"/>
    <mergeCell ref="A5:C5"/>
    <mergeCell ref="H5:J5"/>
    <mergeCell ref="A6:C6"/>
    <mergeCell ref="I6:J6"/>
  </mergeCells>
  <phoneticPr fontId="2"/>
  <pageMargins left="0.39370078740157483" right="0" top="0.78740157480314965" bottom="0" header="0.31496062992125984" footer="0"/>
  <pageSetup paperSize="9" scale="65" orientation="portrait" verticalDpi="0" r:id="rId1"/>
  <colBreaks count="1" manualBreakCount="1">
    <brk id="13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R4年度予算案(総会用）</vt:lpstr>
      <vt:lpstr>'R4年度予算案(総会用）'!Print_Area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2022-07-01T06:31:09Z</dcterms:created>
  <dcterms:modified xsi:type="dcterms:W3CDTF">2022-07-01T06:31:31Z</dcterms:modified>
</cp:coreProperties>
</file>