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kotsuruta/Documents/NPO REALE WORLD/活動計算書/所轄庁提出書類R5.3.31/"/>
    </mc:Choice>
  </mc:AlternateContent>
  <xr:revisionPtr revIDLastSave="0" documentId="8_{676846C5-7B46-5B4D-916C-BE5399016AC1}" xr6:coauthVersionLast="47" xr6:coauthVersionMax="47" xr10:uidLastSave="{00000000-0000-0000-0000-000000000000}"/>
  <bookViews>
    <workbookView xWindow="11420" yWindow="500" windowWidth="19780" windowHeight="17500" xr2:uid="{D1746EAB-19AA-9B4F-ABDA-DEEF1272A2B2}"/>
  </bookViews>
  <sheets>
    <sheet name="R5.3" sheetId="2" r:id="rId1"/>
    <sheet name="R4.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43" i="2" s="1"/>
  <c r="B10" i="2"/>
  <c r="C13" i="2"/>
  <c r="C48" i="2"/>
  <c r="D49" i="2" s="1"/>
  <c r="C34" i="2"/>
  <c r="C31" i="2"/>
  <c r="B19" i="2"/>
  <c r="C20" i="2" s="1"/>
  <c r="D22" i="1"/>
  <c r="D36" i="2" l="1"/>
  <c r="D52" i="2"/>
  <c r="D22" i="2"/>
  <c r="C13" i="1"/>
  <c r="C48" i="1"/>
  <c r="C43" i="1"/>
  <c r="C34" i="1"/>
  <c r="C31" i="1"/>
  <c r="D36" i="1" s="1"/>
  <c r="B19" i="1"/>
  <c r="C20" i="1" s="1"/>
  <c r="D49" i="1" l="1"/>
  <c r="D52" i="1" s="1"/>
</calcChain>
</file>

<file path=xl/sharedStrings.xml><?xml version="1.0" encoding="utf-8"?>
<sst xmlns="http://schemas.openxmlformats.org/spreadsheetml/2006/main" count="82" uniqueCount="43">
  <si>
    <t>認定特定非営利活動法人ＲＥＡＬＥ　ＷＯＲＬＤ　貸借対照表</t>
    <rPh sb="0" eb="2">
      <t>ニンテイ</t>
    </rPh>
    <rPh sb="2" eb="9">
      <t>トクテイヒエイリカツドウ</t>
    </rPh>
    <rPh sb="9" eb="11">
      <t>ホウジン</t>
    </rPh>
    <rPh sb="23" eb="28">
      <t>タイシャクタイショウヒョウ</t>
    </rPh>
    <phoneticPr fontId="3"/>
  </si>
  <si>
    <t>科　　　　　　　　　　　目</t>
    <rPh sb="0" eb="1">
      <t>カ</t>
    </rPh>
    <rPh sb="12" eb="13">
      <t>メ</t>
    </rPh>
    <phoneticPr fontId="3"/>
  </si>
  <si>
    <t>金　　　　額　（単位 ： 円）</t>
    <rPh sb="0" eb="1">
      <t>キン</t>
    </rPh>
    <rPh sb="5" eb="6">
      <t>ガク</t>
    </rPh>
    <rPh sb="8" eb="10">
      <t>タンイ</t>
    </rPh>
    <rPh sb="13" eb="14">
      <t>エン</t>
    </rPh>
    <phoneticPr fontId="3"/>
  </si>
  <si>
    <t>Ⅰ　資産の部</t>
    <rPh sb="2" eb="4">
      <t>シサン</t>
    </rPh>
    <rPh sb="5" eb="6">
      <t>ブ</t>
    </rPh>
    <phoneticPr fontId="3"/>
  </si>
  <si>
    <t>　　1　流動資産</t>
    <rPh sb="4" eb="6">
      <t>リュウドウ</t>
    </rPh>
    <rPh sb="6" eb="8">
      <t>シサン</t>
    </rPh>
    <phoneticPr fontId="3"/>
  </si>
  <si>
    <t>　　　　　現金預金</t>
    <rPh sb="5" eb="7">
      <t>ゲンキン</t>
    </rPh>
    <rPh sb="7" eb="9">
      <t>ヨキン</t>
    </rPh>
    <phoneticPr fontId="3"/>
  </si>
  <si>
    <t>　　　　　商　　　品</t>
    <rPh sb="5" eb="6">
      <t>ショウ</t>
    </rPh>
    <rPh sb="9" eb="10">
      <t>ヒン</t>
    </rPh>
    <phoneticPr fontId="3"/>
  </si>
  <si>
    <t>　　　　　売 掛 金</t>
    <rPh sb="5" eb="6">
      <t>バイ</t>
    </rPh>
    <rPh sb="7" eb="8">
      <t>カケ</t>
    </rPh>
    <rPh sb="9" eb="10">
      <t>キン</t>
    </rPh>
    <phoneticPr fontId="3"/>
  </si>
  <si>
    <t>　　　　　未収入金</t>
    <rPh sb="5" eb="9">
      <t>ミシュウニュウキン</t>
    </rPh>
    <phoneticPr fontId="3"/>
  </si>
  <si>
    <t>　　　　　前払費用</t>
    <rPh sb="5" eb="7">
      <t>マエ</t>
    </rPh>
    <phoneticPr fontId="3"/>
  </si>
  <si>
    <t>　　　　　　　　　　　流動資産合計</t>
    <rPh sb="11" eb="13">
      <t>リュウドウ</t>
    </rPh>
    <rPh sb="13" eb="15">
      <t>シサン</t>
    </rPh>
    <rPh sb="15" eb="17">
      <t>ゴウケイ</t>
    </rPh>
    <phoneticPr fontId="3"/>
  </si>
  <si>
    <t>　　2　固定資産</t>
    <rPh sb="4" eb="6">
      <t>コテイ</t>
    </rPh>
    <rPh sb="6" eb="8">
      <t>シサン</t>
    </rPh>
    <phoneticPr fontId="3"/>
  </si>
  <si>
    <t>　　　　　(1)有形固定資産</t>
    <phoneticPr fontId="3"/>
  </si>
  <si>
    <t>　　　　　　　工具器具備品</t>
    <phoneticPr fontId="3"/>
  </si>
  <si>
    <t>　　　　　　　土地</t>
    <phoneticPr fontId="3"/>
  </si>
  <si>
    <t>　　　　　　　有形固定資産計</t>
    <phoneticPr fontId="3"/>
  </si>
  <si>
    <t>　　　　　　　　　　　固定資産合計</t>
    <rPh sb="11" eb="13">
      <t>コテイ</t>
    </rPh>
    <rPh sb="13" eb="15">
      <t>シサン</t>
    </rPh>
    <rPh sb="15" eb="17">
      <t>ゴウケイ</t>
    </rPh>
    <phoneticPr fontId="3"/>
  </si>
  <si>
    <t>　　　　　　　　　　　資産合計</t>
    <rPh sb="11" eb="13">
      <t>シサン</t>
    </rPh>
    <rPh sb="13" eb="15">
      <t>ゴウケイ</t>
    </rPh>
    <phoneticPr fontId="3"/>
  </si>
  <si>
    <t>Ⅱ　負債の部</t>
    <rPh sb="2" eb="4">
      <t>フサイ</t>
    </rPh>
    <rPh sb="5" eb="6">
      <t>ブ</t>
    </rPh>
    <phoneticPr fontId="3"/>
  </si>
  <si>
    <t>　　1　流動負債</t>
    <rPh sb="4" eb="6">
      <t>リュウドウ</t>
    </rPh>
    <rPh sb="6" eb="8">
      <t>フサイ</t>
    </rPh>
    <phoneticPr fontId="3"/>
  </si>
  <si>
    <t>　　　　　未 払 金</t>
    <rPh sb="5" eb="6">
      <t>ミ</t>
    </rPh>
    <rPh sb="7" eb="8">
      <t>フツ</t>
    </rPh>
    <rPh sb="9" eb="10">
      <t>キン</t>
    </rPh>
    <phoneticPr fontId="3"/>
  </si>
  <si>
    <t>　　　　　未払費用</t>
    <rPh sb="5" eb="9">
      <t>ミハライ</t>
    </rPh>
    <phoneticPr fontId="3"/>
  </si>
  <si>
    <t>　　　　　未払法人税等</t>
    <rPh sb="5" eb="11">
      <t>ミバライ</t>
    </rPh>
    <phoneticPr fontId="3"/>
  </si>
  <si>
    <t>　　　　　預  り 金</t>
    <rPh sb="5" eb="6">
      <t>アズカ</t>
    </rPh>
    <rPh sb="10" eb="11">
      <t>キン</t>
    </rPh>
    <phoneticPr fontId="3"/>
  </si>
  <si>
    <t>　　　　　　　　　　　流動負債合計</t>
    <rPh sb="11" eb="13">
      <t>リュウドウ</t>
    </rPh>
    <rPh sb="13" eb="15">
      <t>フサイ</t>
    </rPh>
    <rPh sb="15" eb="17">
      <t>ゴウケイ</t>
    </rPh>
    <phoneticPr fontId="3"/>
  </si>
  <si>
    <t>　　2　固定負債</t>
    <rPh sb="4" eb="6">
      <t>コテイ</t>
    </rPh>
    <rPh sb="6" eb="8">
      <t>フサイ</t>
    </rPh>
    <phoneticPr fontId="3"/>
  </si>
  <si>
    <t>　　　　　長期借入金</t>
    <rPh sb="5" eb="7">
      <t>チョウキ</t>
    </rPh>
    <rPh sb="7" eb="9">
      <t>カリイレ</t>
    </rPh>
    <rPh sb="9" eb="10">
      <t>キン</t>
    </rPh>
    <phoneticPr fontId="3"/>
  </si>
  <si>
    <t>　　　　　　　　　　　固定負債合計</t>
    <rPh sb="11" eb="13">
      <t>コテイ</t>
    </rPh>
    <rPh sb="13" eb="15">
      <t>フサイ</t>
    </rPh>
    <rPh sb="15" eb="17">
      <t>ゴウケイ</t>
    </rPh>
    <phoneticPr fontId="3"/>
  </si>
  <si>
    <t>　　　　　　　　　　　負債合計</t>
    <rPh sb="11" eb="13">
      <t>フサイ</t>
    </rPh>
    <rPh sb="13" eb="15">
      <t>ゴウケイ</t>
    </rPh>
    <phoneticPr fontId="3"/>
  </si>
  <si>
    <t>Ⅲ　正味財産の部</t>
    <rPh sb="2" eb="4">
      <t>ショウミ</t>
    </rPh>
    <rPh sb="4" eb="6">
      <t>ザイサン</t>
    </rPh>
    <rPh sb="7" eb="8">
      <t>ブ</t>
    </rPh>
    <phoneticPr fontId="3"/>
  </si>
  <si>
    <t>　　1　指定正味財産</t>
    <rPh sb="4" eb="6">
      <t>シテイ</t>
    </rPh>
    <rPh sb="6" eb="10">
      <t>ショウミザイサン</t>
    </rPh>
    <phoneticPr fontId="3"/>
  </si>
  <si>
    <t>　　　　　前期繰越指定正味財産</t>
    <rPh sb="5" eb="7">
      <t>ゼンキ</t>
    </rPh>
    <rPh sb="7" eb="9">
      <t>クリコシ</t>
    </rPh>
    <rPh sb="9" eb="11">
      <t>シテイ</t>
    </rPh>
    <rPh sb="11" eb="15">
      <t>ショウミザイサン</t>
    </rPh>
    <phoneticPr fontId="3"/>
  </si>
  <si>
    <t>　　　　　当期指定正味財産増減額</t>
    <rPh sb="5" eb="7">
      <t>トウキ</t>
    </rPh>
    <rPh sb="7" eb="9">
      <t>シテイ</t>
    </rPh>
    <rPh sb="9" eb="13">
      <t>ショウミザイサン</t>
    </rPh>
    <rPh sb="13" eb="16">
      <t>ゾウゲンガク</t>
    </rPh>
    <phoneticPr fontId="3"/>
  </si>
  <si>
    <t>　　　　　　　指定正味財産合計</t>
    <rPh sb="7" eb="9">
      <t>シテイ</t>
    </rPh>
    <rPh sb="9" eb="11">
      <t>ショウミ</t>
    </rPh>
    <rPh sb="11" eb="13">
      <t>ザイサン</t>
    </rPh>
    <rPh sb="13" eb="15">
      <t>ゴウケイ</t>
    </rPh>
    <phoneticPr fontId="3"/>
  </si>
  <si>
    <t xml:space="preserve">    ２  一般正味財産</t>
    <rPh sb="7" eb="9">
      <t>イッパン</t>
    </rPh>
    <rPh sb="9" eb="13">
      <t>ショウミザイサン</t>
    </rPh>
    <phoneticPr fontId="3"/>
  </si>
  <si>
    <t>　　　　　前期繰越一般正味財産</t>
    <rPh sb="5" eb="7">
      <t>ゼンキ</t>
    </rPh>
    <rPh sb="7" eb="9">
      <t>クリコシ</t>
    </rPh>
    <rPh sb="9" eb="11">
      <t>イッパン</t>
    </rPh>
    <rPh sb="11" eb="13">
      <t>ショウミ</t>
    </rPh>
    <rPh sb="13" eb="15">
      <t>ザイサン</t>
    </rPh>
    <phoneticPr fontId="3"/>
  </si>
  <si>
    <t xml:space="preserve">　　　　　当期一般正味財産増加額 </t>
    <rPh sb="5" eb="7">
      <t>トウキ</t>
    </rPh>
    <rPh sb="7" eb="9">
      <t>イ</t>
    </rPh>
    <rPh sb="9" eb="11">
      <t>ショウミ</t>
    </rPh>
    <rPh sb="11" eb="13">
      <t>ザイサン</t>
    </rPh>
    <rPh sb="13" eb="15">
      <t>ゾウカ</t>
    </rPh>
    <rPh sb="15" eb="16">
      <t>ガク</t>
    </rPh>
    <phoneticPr fontId="3"/>
  </si>
  <si>
    <t>　　　　　　　一般正味財産合計</t>
    <rPh sb="7" eb="13">
      <t>イッパン</t>
    </rPh>
    <rPh sb="13" eb="15">
      <t>ゴウケイ</t>
    </rPh>
    <phoneticPr fontId="3"/>
  </si>
  <si>
    <t>　　　　　　　正味財産合計</t>
    <rPh sb="7" eb="11">
      <t>ショウ</t>
    </rPh>
    <rPh sb="11" eb="13">
      <t>ゴウ</t>
    </rPh>
    <phoneticPr fontId="3"/>
  </si>
  <si>
    <t>　　　　　　　負債及び正味財産合計</t>
    <rPh sb="7" eb="9">
      <t>フサイ</t>
    </rPh>
    <rPh sb="9" eb="10">
      <t>オヨ</t>
    </rPh>
    <rPh sb="11" eb="13">
      <t>ショウミ</t>
    </rPh>
    <rPh sb="13" eb="15">
      <t>ザイサン</t>
    </rPh>
    <rPh sb="15" eb="17">
      <t>ゴウケイ</t>
    </rPh>
    <phoneticPr fontId="3"/>
  </si>
  <si>
    <t>令和4年 3月31日　現在</t>
    <rPh sb="0" eb="2">
      <t>レイワ</t>
    </rPh>
    <rPh sb="3" eb="4">
      <t>ネン</t>
    </rPh>
    <rPh sb="6" eb="7">
      <t>ガツ</t>
    </rPh>
    <rPh sb="9" eb="10">
      <t>ヒ</t>
    </rPh>
    <rPh sb="11" eb="13">
      <t>ゲンザイ</t>
    </rPh>
    <phoneticPr fontId="3"/>
  </si>
  <si>
    <t>令和5年 3月31日　現在</t>
    <rPh sb="0" eb="2">
      <t>レイワ</t>
    </rPh>
    <rPh sb="3" eb="4">
      <t>ネン</t>
    </rPh>
    <rPh sb="6" eb="7">
      <t>ガツ</t>
    </rPh>
    <rPh sb="9" eb="10">
      <t>ヒ</t>
    </rPh>
    <rPh sb="11" eb="13">
      <t>ゲンザイ</t>
    </rPh>
    <phoneticPr fontId="3"/>
  </si>
  <si>
    <t xml:space="preserve">　　　　　当期一般正味財産増減額 </t>
    <rPh sb="5" eb="7">
      <t>トウキ</t>
    </rPh>
    <rPh sb="7" eb="9">
      <t>イ</t>
    </rPh>
    <rPh sb="9" eb="11">
      <t>ショウミ</t>
    </rPh>
    <rPh sb="11" eb="13">
      <t>ザイサン</t>
    </rPh>
    <rPh sb="13" eb="15">
      <t>ゾウゲn</t>
    </rPh>
    <rPh sb="15" eb="1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</si>
</sst>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7" xfId="1" applyFont="1" applyFill="1" applyBorder="1">
      <alignment vertical="center"/>
    </xf>
    <xf numFmtId="0" fontId="4" fillId="0" borderId="0" xfId="0" applyFont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0" xfId="1" applyFont="1">
      <alignment vertical="center"/>
    </xf>
    <xf numFmtId="38" fontId="2" fillId="0" borderId="9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9" xfId="1" applyFont="1" applyFill="1" applyBorder="1">
      <alignment vertical="center"/>
    </xf>
    <xf numFmtId="176" fontId="2" fillId="0" borderId="9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7" xfId="1" applyNumberFormat="1" applyFont="1" applyBorder="1">
      <alignment vertical="center"/>
    </xf>
    <xf numFmtId="0" fontId="2" fillId="0" borderId="9" xfId="0" applyFont="1" applyBorder="1">
      <alignment vertical="center"/>
    </xf>
    <xf numFmtId="176" fontId="2" fillId="0" borderId="9" xfId="1" applyNumberFormat="1" applyFont="1" applyBorder="1">
      <alignment vertical="center"/>
    </xf>
    <xf numFmtId="0" fontId="2" fillId="0" borderId="10" xfId="0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62D0-06D6-954A-950A-1A631E8CF815}">
  <dimension ref="A1:H56"/>
  <sheetViews>
    <sheetView tabSelected="1" view="pageBreakPreview" zoomScaleNormal="150" zoomScaleSheetLayoutView="100" workbookViewId="0">
      <selection activeCell="A10" sqref="A10"/>
    </sheetView>
  </sheetViews>
  <sheetFormatPr baseColWidth="10" defaultColWidth="9" defaultRowHeight="14"/>
  <cols>
    <col min="1" max="1" width="36.6640625" style="1" customWidth="1"/>
    <col min="2" max="2" width="14.6640625" style="1" customWidth="1"/>
    <col min="3" max="3" width="13.1640625" style="1" customWidth="1"/>
    <col min="4" max="4" width="15.83203125" style="1" customWidth="1"/>
    <col min="5" max="16384" width="9" style="1"/>
  </cols>
  <sheetData>
    <row r="1" spans="1:8" ht="5" customHeight="1"/>
    <row r="2" spans="1:8" ht="18" customHeight="1">
      <c r="A2" s="22" t="s">
        <v>0</v>
      </c>
      <c r="B2" s="22"/>
      <c r="C2" s="22"/>
      <c r="D2" s="22"/>
    </row>
    <row r="3" spans="1:8" ht="13" customHeight="1"/>
    <row r="4" spans="1:8">
      <c r="C4" s="23" t="s">
        <v>41</v>
      </c>
      <c r="D4" s="23"/>
    </row>
    <row r="5" spans="1:8" ht="17" customHeight="1">
      <c r="A5" s="2" t="s">
        <v>1</v>
      </c>
      <c r="B5" s="24" t="s">
        <v>2</v>
      </c>
      <c r="C5" s="25"/>
      <c r="D5" s="26"/>
    </row>
    <row r="6" spans="1:8" ht="14" customHeight="1">
      <c r="A6" s="3" t="s">
        <v>3</v>
      </c>
      <c r="B6" s="3"/>
      <c r="C6" s="3"/>
      <c r="D6" s="3"/>
    </row>
    <row r="7" spans="1:8" ht="14" customHeight="1">
      <c r="A7" s="4" t="s">
        <v>4</v>
      </c>
      <c r="B7" s="4"/>
      <c r="C7" s="4"/>
      <c r="D7" s="4"/>
    </row>
    <row r="8" spans="1:8" ht="14" customHeight="1">
      <c r="A8" s="4" t="s">
        <v>5</v>
      </c>
      <c r="B8" s="5">
        <v>10834694</v>
      </c>
      <c r="C8" s="4"/>
      <c r="D8" s="4"/>
      <c r="E8" s="6"/>
    </row>
    <row r="9" spans="1:8" ht="14" customHeight="1">
      <c r="A9" s="4" t="s">
        <v>6</v>
      </c>
      <c r="B9" s="7">
        <v>157726</v>
      </c>
      <c r="C9" s="8"/>
      <c r="D9" s="7"/>
      <c r="E9" s="9"/>
      <c r="F9" s="9"/>
      <c r="G9" s="9"/>
      <c r="H9" s="9"/>
    </row>
    <row r="10" spans="1:8" ht="14" customHeight="1">
      <c r="A10" s="4" t="s">
        <v>7</v>
      </c>
      <c r="B10" s="7">
        <f>348843+21617</f>
        <v>370460</v>
      </c>
      <c r="C10" s="8"/>
      <c r="D10" s="7"/>
      <c r="E10" s="9"/>
      <c r="F10" s="9"/>
      <c r="G10" s="9"/>
      <c r="H10" s="9"/>
    </row>
    <row r="11" spans="1:8" ht="14" customHeight="1">
      <c r="A11" s="4" t="s">
        <v>8</v>
      </c>
      <c r="B11" s="7">
        <v>846000</v>
      </c>
      <c r="C11" s="7"/>
      <c r="D11" s="7"/>
      <c r="E11" s="9"/>
      <c r="F11" s="9"/>
      <c r="G11" s="9"/>
      <c r="H11" s="9"/>
    </row>
    <row r="12" spans="1:8" ht="14" customHeight="1">
      <c r="A12" s="4" t="s">
        <v>9</v>
      </c>
      <c r="B12" s="10">
        <v>0</v>
      </c>
      <c r="C12" s="7"/>
      <c r="D12" s="7"/>
      <c r="E12" s="9"/>
      <c r="F12" s="9"/>
      <c r="G12" s="9"/>
      <c r="H12" s="9"/>
    </row>
    <row r="13" spans="1:8" ht="14" customHeight="1">
      <c r="A13" s="4" t="s">
        <v>10</v>
      </c>
      <c r="B13" s="7"/>
      <c r="C13" s="10">
        <f>SUM(B8:B12)</f>
        <v>12208880</v>
      </c>
      <c r="D13" s="7"/>
      <c r="E13" s="9"/>
      <c r="F13" s="9"/>
      <c r="G13" s="9"/>
      <c r="H13" s="9"/>
    </row>
    <row r="14" spans="1:8" ht="14" customHeight="1">
      <c r="A14" s="4"/>
      <c r="B14" s="7"/>
      <c r="C14" s="7"/>
      <c r="D14" s="7"/>
      <c r="E14" s="9"/>
      <c r="F14" s="9"/>
      <c r="G14" s="9"/>
      <c r="H14" s="9"/>
    </row>
    <row r="15" spans="1:8" ht="14" customHeight="1">
      <c r="A15" s="4" t="s">
        <v>11</v>
      </c>
      <c r="B15" s="7"/>
      <c r="C15" s="7"/>
      <c r="D15" s="7"/>
      <c r="E15" s="9"/>
      <c r="F15" s="9"/>
      <c r="G15" s="9"/>
      <c r="H15" s="9"/>
    </row>
    <row r="16" spans="1:8" ht="14" customHeight="1">
      <c r="A16" s="4" t="s">
        <v>12</v>
      </c>
      <c r="B16" s="7"/>
      <c r="C16" s="7"/>
      <c r="D16" s="7"/>
      <c r="E16" s="9"/>
      <c r="F16" s="9"/>
      <c r="G16" s="9"/>
      <c r="H16" s="9"/>
    </row>
    <row r="17" spans="1:8" ht="14" customHeight="1">
      <c r="A17" s="4" t="s">
        <v>13</v>
      </c>
      <c r="B17" s="7">
        <v>473147</v>
      </c>
      <c r="C17" s="7"/>
      <c r="D17" s="7"/>
      <c r="E17" s="9"/>
      <c r="F17" s="9"/>
      <c r="G17" s="9"/>
      <c r="H17" s="9"/>
    </row>
    <row r="18" spans="1:8" ht="14" customHeight="1">
      <c r="A18" s="4" t="s">
        <v>14</v>
      </c>
      <c r="B18" s="10">
        <v>0</v>
      </c>
      <c r="C18" s="7"/>
      <c r="D18" s="7"/>
      <c r="E18" s="9"/>
      <c r="F18" s="9"/>
      <c r="G18" s="9"/>
      <c r="H18" s="9"/>
    </row>
    <row r="19" spans="1:8" ht="14" customHeight="1">
      <c r="A19" s="4" t="s">
        <v>15</v>
      </c>
      <c r="B19" s="10">
        <f>B17+B18</f>
        <v>473147</v>
      </c>
      <c r="C19" s="7"/>
      <c r="D19" s="7"/>
      <c r="E19" s="9"/>
      <c r="F19" s="9"/>
      <c r="G19" s="9"/>
      <c r="H19" s="9"/>
    </row>
    <row r="20" spans="1:8" ht="14" customHeight="1">
      <c r="A20" s="4" t="s">
        <v>16</v>
      </c>
      <c r="B20" s="11"/>
      <c r="C20" s="10">
        <f>B19</f>
        <v>473147</v>
      </c>
      <c r="D20" s="7"/>
      <c r="E20" s="9"/>
      <c r="F20" s="9"/>
      <c r="G20" s="9"/>
      <c r="H20" s="9"/>
    </row>
    <row r="21" spans="1:8" ht="14" customHeight="1">
      <c r="A21" s="4"/>
      <c r="B21" s="11"/>
      <c r="C21" s="7"/>
      <c r="D21" s="7"/>
      <c r="E21" s="9"/>
      <c r="F21" s="9"/>
      <c r="G21" s="9"/>
      <c r="H21" s="9"/>
    </row>
    <row r="22" spans="1:8" ht="14" customHeight="1">
      <c r="A22" s="4" t="s">
        <v>17</v>
      </c>
      <c r="C22" s="7"/>
      <c r="D22" s="10">
        <f>C13+C20</f>
        <v>12682027</v>
      </c>
      <c r="E22" s="9"/>
      <c r="F22" s="9"/>
      <c r="G22" s="9"/>
      <c r="H22" s="9"/>
    </row>
    <row r="23" spans="1:8" ht="14" customHeight="1">
      <c r="A23" s="4"/>
      <c r="B23" s="7"/>
      <c r="C23" s="7"/>
      <c r="D23" s="7"/>
      <c r="E23" s="9"/>
      <c r="F23" s="9"/>
      <c r="G23" s="9"/>
      <c r="H23" s="9"/>
    </row>
    <row r="24" spans="1:8" ht="14" customHeight="1">
      <c r="A24" s="4"/>
      <c r="B24" s="7"/>
      <c r="C24" s="7"/>
      <c r="D24" s="7"/>
      <c r="E24" s="9"/>
      <c r="F24" s="9"/>
      <c r="G24" s="9"/>
      <c r="H24" s="9"/>
    </row>
    <row r="25" spans="1:8" ht="14" customHeight="1">
      <c r="A25" s="4" t="s">
        <v>18</v>
      </c>
      <c r="B25" s="4"/>
      <c r="C25" s="4"/>
      <c r="D25" s="4"/>
      <c r="E25" s="9"/>
      <c r="F25" s="9"/>
      <c r="G25" s="9"/>
      <c r="H25" s="9"/>
    </row>
    <row r="26" spans="1:8" ht="14" customHeight="1">
      <c r="A26" s="4" t="s">
        <v>19</v>
      </c>
      <c r="B26" s="4"/>
      <c r="C26" s="4"/>
      <c r="D26" s="4"/>
      <c r="E26" s="9"/>
      <c r="F26" s="9"/>
      <c r="G26" s="9"/>
      <c r="H26" s="9"/>
    </row>
    <row r="27" spans="1:8" ht="14" customHeight="1">
      <c r="A27" s="4" t="s">
        <v>20</v>
      </c>
      <c r="B27" s="5">
        <v>653659</v>
      </c>
      <c r="C27" s="5"/>
      <c r="D27" s="5"/>
      <c r="E27" s="9"/>
      <c r="F27" s="9"/>
      <c r="G27" s="9"/>
      <c r="H27" s="9"/>
    </row>
    <row r="28" spans="1:8" ht="14" customHeight="1">
      <c r="A28" s="4" t="s">
        <v>21</v>
      </c>
      <c r="B28" s="5">
        <v>0</v>
      </c>
      <c r="C28" s="5"/>
      <c r="D28" s="5"/>
      <c r="E28" s="9"/>
      <c r="F28" s="9"/>
      <c r="G28" s="9"/>
      <c r="H28" s="9"/>
    </row>
    <row r="29" spans="1:8" ht="14" customHeight="1">
      <c r="A29" s="4" t="s">
        <v>22</v>
      </c>
      <c r="B29" s="5">
        <v>71000</v>
      </c>
      <c r="C29" s="5"/>
      <c r="D29" s="5"/>
      <c r="E29" s="9"/>
      <c r="F29" s="9"/>
      <c r="G29" s="9"/>
      <c r="H29" s="9"/>
    </row>
    <row r="30" spans="1:8" ht="14" customHeight="1">
      <c r="A30" s="4" t="s">
        <v>23</v>
      </c>
      <c r="B30" s="5">
        <v>34852</v>
      </c>
      <c r="C30" s="5"/>
      <c r="D30" s="5"/>
      <c r="E30" s="9"/>
      <c r="F30" s="9"/>
      <c r="G30" s="9"/>
      <c r="H30" s="9"/>
    </row>
    <row r="31" spans="1:8" ht="14" customHeight="1">
      <c r="A31" s="4" t="s">
        <v>24</v>
      </c>
      <c r="B31" s="5"/>
      <c r="C31" s="12">
        <f>SUM(B27:B30)</f>
        <v>759511</v>
      </c>
      <c r="D31" s="5"/>
      <c r="E31" s="9"/>
      <c r="F31" s="9"/>
      <c r="G31" s="9"/>
      <c r="H31" s="9"/>
    </row>
    <row r="32" spans="1:8" ht="14" customHeight="1">
      <c r="A32" s="4" t="s">
        <v>25</v>
      </c>
      <c r="B32" s="5"/>
      <c r="C32" s="5"/>
      <c r="D32" s="5"/>
      <c r="E32" s="9"/>
      <c r="F32" s="9"/>
      <c r="G32" s="9"/>
      <c r="H32" s="9"/>
    </row>
    <row r="33" spans="1:8" ht="14" customHeight="1">
      <c r="A33" s="4" t="s">
        <v>26</v>
      </c>
      <c r="B33" s="5">
        <v>3962829</v>
      </c>
      <c r="C33" s="5"/>
      <c r="D33" s="5"/>
      <c r="E33" s="9"/>
      <c r="F33" s="9"/>
      <c r="G33" s="9"/>
      <c r="H33" s="9"/>
    </row>
    <row r="34" spans="1:8" ht="14" customHeight="1">
      <c r="A34" s="4" t="s">
        <v>27</v>
      </c>
      <c r="B34" s="5"/>
      <c r="C34" s="12">
        <f>SUM(B32:B33)</f>
        <v>3962829</v>
      </c>
      <c r="D34" s="5"/>
      <c r="E34" s="9"/>
      <c r="F34" s="9"/>
      <c r="G34" s="9"/>
      <c r="H34" s="9"/>
    </row>
    <row r="35" spans="1:8" ht="14" customHeight="1">
      <c r="A35" s="4"/>
      <c r="B35" s="5"/>
      <c r="C35" s="5"/>
      <c r="D35" s="5"/>
      <c r="E35" s="9"/>
      <c r="F35" s="9"/>
      <c r="G35" s="9"/>
      <c r="H35" s="9"/>
    </row>
    <row r="36" spans="1:8" ht="14" customHeight="1">
      <c r="A36" s="4" t="s">
        <v>28</v>
      </c>
      <c r="B36" s="5"/>
      <c r="C36" s="5"/>
      <c r="D36" s="12">
        <f>C31+C34</f>
        <v>4722340</v>
      </c>
      <c r="E36" s="9"/>
      <c r="F36" s="9"/>
      <c r="G36" s="9"/>
      <c r="H36" s="9"/>
    </row>
    <row r="37" spans="1:8" ht="14" customHeight="1">
      <c r="A37" s="4"/>
      <c r="B37" s="5"/>
      <c r="C37" s="5"/>
      <c r="D37" s="5"/>
      <c r="E37" s="9"/>
      <c r="F37" s="9"/>
      <c r="G37" s="9"/>
      <c r="H37" s="9"/>
    </row>
    <row r="38" spans="1:8" ht="12" customHeight="1">
      <c r="A38" s="4"/>
      <c r="B38" s="5"/>
      <c r="C38" s="5"/>
      <c r="D38" s="5"/>
      <c r="E38" s="9"/>
      <c r="F38" s="9"/>
      <c r="G38" s="9"/>
      <c r="H38" s="9"/>
    </row>
    <row r="39" spans="1:8" ht="14" customHeight="1">
      <c r="A39" s="4" t="s">
        <v>29</v>
      </c>
      <c r="B39" s="5"/>
      <c r="C39" s="5"/>
      <c r="D39" s="5"/>
      <c r="E39" s="9"/>
      <c r="F39" s="9"/>
      <c r="G39" s="9"/>
      <c r="H39" s="9"/>
    </row>
    <row r="40" spans="1:8" ht="14" customHeight="1">
      <c r="A40" s="4" t="s">
        <v>30</v>
      </c>
      <c r="B40" s="5"/>
      <c r="C40" s="5"/>
      <c r="D40" s="5"/>
      <c r="E40" s="9"/>
      <c r="F40" s="9"/>
      <c r="G40" s="9"/>
      <c r="H40" s="9"/>
    </row>
    <row r="41" spans="1:8" ht="14" customHeight="1">
      <c r="A41" s="4" t="s">
        <v>31</v>
      </c>
      <c r="B41" s="12">
        <v>7841054</v>
      </c>
      <c r="C41" s="5"/>
      <c r="D41" s="5"/>
      <c r="E41" s="9"/>
      <c r="F41" s="9"/>
      <c r="G41" s="9"/>
      <c r="H41" s="9"/>
    </row>
    <row r="42" spans="1:8" ht="14" customHeight="1">
      <c r="A42" s="4" t="s">
        <v>32</v>
      </c>
      <c r="B42" s="13">
        <f>-64200-2642591-354000</f>
        <v>-3060791</v>
      </c>
      <c r="C42" s="5"/>
      <c r="D42" s="5"/>
      <c r="E42" s="9"/>
      <c r="F42" s="9"/>
      <c r="G42" s="9"/>
      <c r="H42" s="9"/>
    </row>
    <row r="43" spans="1:8" ht="14" customHeight="1">
      <c r="A43" s="4" t="s">
        <v>33</v>
      </c>
      <c r="B43" s="5"/>
      <c r="C43" s="12">
        <f>B41+B42</f>
        <v>4780263</v>
      </c>
      <c r="D43" s="5"/>
      <c r="E43" s="9"/>
      <c r="F43" s="9"/>
      <c r="G43" s="9"/>
      <c r="H43" s="9"/>
    </row>
    <row r="44" spans="1:8" ht="14" customHeight="1">
      <c r="A44" s="4"/>
      <c r="B44" s="5"/>
      <c r="C44" s="5"/>
      <c r="D44" s="5"/>
      <c r="E44" s="9"/>
      <c r="F44" s="9"/>
      <c r="G44" s="9"/>
      <c r="H44" s="9"/>
    </row>
    <row r="45" spans="1:8" ht="14" customHeight="1">
      <c r="A45" s="4" t="s">
        <v>34</v>
      </c>
      <c r="B45" s="5"/>
      <c r="C45" s="5"/>
      <c r="D45" s="14"/>
      <c r="E45" s="9"/>
      <c r="F45" s="9"/>
      <c r="G45" s="9"/>
      <c r="H45" s="9"/>
    </row>
    <row r="46" spans="1:8" ht="14" customHeight="1">
      <c r="A46" s="4" t="s">
        <v>35</v>
      </c>
      <c r="B46" s="14">
        <v>6170285</v>
      </c>
      <c r="C46" s="14"/>
      <c r="D46" s="14"/>
      <c r="E46" s="9"/>
      <c r="F46" s="9"/>
      <c r="G46" s="9"/>
      <c r="H46" s="9"/>
    </row>
    <row r="47" spans="1:8" ht="14" customHeight="1">
      <c r="A47" s="4" t="s">
        <v>42</v>
      </c>
      <c r="B47" s="13">
        <v>-2990861</v>
      </c>
      <c r="C47" s="14"/>
      <c r="D47" s="14"/>
      <c r="E47" s="9"/>
      <c r="F47" s="9"/>
      <c r="G47" s="9"/>
      <c r="H47" s="9"/>
    </row>
    <row r="48" spans="1:8" ht="14" customHeight="1">
      <c r="A48" s="4" t="s">
        <v>37</v>
      </c>
      <c r="B48" s="14"/>
      <c r="C48" s="13">
        <f>B46+B47</f>
        <v>3179424</v>
      </c>
      <c r="D48" s="14"/>
      <c r="E48" s="9"/>
      <c r="F48" s="9"/>
      <c r="G48" s="9"/>
      <c r="H48" s="9"/>
    </row>
    <row r="49" spans="1:8" ht="14" customHeight="1">
      <c r="A49" s="4" t="s">
        <v>38</v>
      </c>
      <c r="B49" s="14"/>
      <c r="C49" s="14"/>
      <c r="D49" s="13">
        <f>C43+C48</f>
        <v>7959687</v>
      </c>
      <c r="E49" s="9"/>
      <c r="F49" s="9"/>
      <c r="G49" s="9"/>
      <c r="H49" s="9"/>
    </row>
    <row r="50" spans="1:8" ht="14" customHeight="1">
      <c r="A50" s="4"/>
      <c r="B50" s="14"/>
      <c r="C50" s="14"/>
      <c r="D50" s="14"/>
      <c r="E50" s="9"/>
      <c r="F50" s="9"/>
      <c r="G50" s="9"/>
      <c r="H50" s="9"/>
    </row>
    <row r="51" spans="1:8" ht="11" customHeight="1">
      <c r="A51" s="4"/>
      <c r="B51" s="15"/>
      <c r="C51" s="15"/>
      <c r="D51" s="15"/>
      <c r="E51" s="9"/>
      <c r="F51" s="9"/>
      <c r="G51" s="9"/>
      <c r="H51" s="9"/>
    </row>
    <row r="52" spans="1:8" ht="14" customHeight="1">
      <c r="A52" s="16" t="s">
        <v>39</v>
      </c>
      <c r="B52" s="17"/>
      <c r="C52" s="17"/>
      <c r="D52" s="17">
        <f>D36+D49</f>
        <v>12682027</v>
      </c>
      <c r="E52" s="9"/>
      <c r="F52" s="9"/>
      <c r="G52" s="9"/>
      <c r="H52" s="9"/>
    </row>
    <row r="53" spans="1:8" ht="15" customHeight="1">
      <c r="A53" s="18"/>
      <c r="B53" s="19"/>
      <c r="C53" s="19"/>
      <c r="D53" s="19"/>
      <c r="E53" s="9"/>
      <c r="F53" s="9"/>
      <c r="G53" s="9"/>
      <c r="H53" s="9"/>
    </row>
    <row r="54" spans="1:8">
      <c r="B54" s="11"/>
      <c r="C54" s="11"/>
      <c r="E54" s="9"/>
      <c r="F54" s="9"/>
      <c r="G54" s="9"/>
      <c r="H54" s="9"/>
    </row>
    <row r="55" spans="1:8">
      <c r="B55" s="20"/>
    </row>
    <row r="56" spans="1:8">
      <c r="B56" s="21"/>
    </row>
  </sheetData>
  <mergeCells count="3">
    <mergeCell ref="A2:D2"/>
    <mergeCell ref="C4:D4"/>
    <mergeCell ref="B5:D5"/>
  </mergeCells>
  <phoneticPr fontId="3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CEF1-823D-4247-91D6-43DA948185E3}">
  <dimension ref="A1:H56"/>
  <sheetViews>
    <sheetView view="pageBreakPreview" topLeftCell="A15" zoomScaleNormal="150" zoomScaleSheetLayoutView="100" workbookViewId="0">
      <selection activeCell="B47" sqref="B47"/>
    </sheetView>
  </sheetViews>
  <sheetFormatPr baseColWidth="10" defaultColWidth="9" defaultRowHeight="14"/>
  <cols>
    <col min="1" max="1" width="36.6640625" style="1" customWidth="1"/>
    <col min="2" max="2" width="14.6640625" style="1" customWidth="1"/>
    <col min="3" max="3" width="13.1640625" style="1" customWidth="1"/>
    <col min="4" max="4" width="15.83203125" style="1" customWidth="1"/>
    <col min="5" max="16384" width="9" style="1"/>
  </cols>
  <sheetData>
    <row r="1" spans="1:8" ht="5" customHeight="1"/>
    <row r="2" spans="1:8" ht="18" customHeight="1">
      <c r="A2" s="22" t="s">
        <v>0</v>
      </c>
      <c r="B2" s="22"/>
      <c r="C2" s="22"/>
      <c r="D2" s="22"/>
    </row>
    <row r="3" spans="1:8" ht="13" customHeight="1"/>
    <row r="4" spans="1:8">
      <c r="C4" s="23" t="s">
        <v>40</v>
      </c>
      <c r="D4" s="23"/>
    </row>
    <row r="5" spans="1:8" ht="17" customHeight="1">
      <c r="A5" s="2" t="s">
        <v>1</v>
      </c>
      <c r="B5" s="24" t="s">
        <v>2</v>
      </c>
      <c r="C5" s="25"/>
      <c r="D5" s="26"/>
    </row>
    <row r="6" spans="1:8" ht="14" customHeight="1">
      <c r="A6" s="3" t="s">
        <v>3</v>
      </c>
      <c r="B6" s="3"/>
      <c r="C6" s="3"/>
      <c r="D6" s="3"/>
    </row>
    <row r="7" spans="1:8" ht="14" customHeight="1">
      <c r="A7" s="4" t="s">
        <v>4</v>
      </c>
      <c r="B7" s="4"/>
      <c r="C7" s="4"/>
      <c r="D7" s="4"/>
    </row>
    <row r="8" spans="1:8" ht="14" customHeight="1">
      <c r="A8" s="4" t="s">
        <v>5</v>
      </c>
      <c r="B8" s="5">
        <v>14561251</v>
      </c>
      <c r="C8" s="4"/>
      <c r="D8" s="4"/>
      <c r="E8" s="6"/>
    </row>
    <row r="9" spans="1:8" ht="14" customHeight="1">
      <c r="A9" s="4" t="s">
        <v>6</v>
      </c>
      <c r="B9" s="7">
        <v>184676</v>
      </c>
      <c r="C9" s="8"/>
      <c r="D9" s="7"/>
      <c r="E9" s="9"/>
      <c r="F9" s="9"/>
      <c r="G9" s="9"/>
      <c r="H9" s="9"/>
    </row>
    <row r="10" spans="1:8" ht="14" customHeight="1">
      <c r="A10" s="4" t="s">
        <v>7</v>
      </c>
      <c r="B10" s="7">
        <v>153381</v>
      </c>
      <c r="C10" s="8"/>
      <c r="D10" s="7"/>
      <c r="E10" s="9"/>
      <c r="F10" s="9"/>
      <c r="G10" s="9"/>
      <c r="H10" s="9"/>
    </row>
    <row r="11" spans="1:8" ht="14" customHeight="1">
      <c r="A11" s="4" t="s">
        <v>8</v>
      </c>
      <c r="B11" s="7">
        <v>471500</v>
      </c>
      <c r="C11" s="7"/>
      <c r="D11" s="7"/>
      <c r="E11" s="9"/>
      <c r="F11" s="9"/>
      <c r="G11" s="9"/>
      <c r="H11" s="9"/>
    </row>
    <row r="12" spans="1:8" ht="14" customHeight="1">
      <c r="A12" s="4" t="s">
        <v>9</v>
      </c>
      <c r="B12" s="10">
        <v>43750</v>
      </c>
      <c r="C12" s="7"/>
      <c r="D12" s="7"/>
      <c r="E12" s="9"/>
      <c r="F12" s="9"/>
      <c r="G12" s="9"/>
      <c r="H12" s="9"/>
    </row>
    <row r="13" spans="1:8" ht="14" customHeight="1">
      <c r="A13" s="4" t="s">
        <v>10</v>
      </c>
      <c r="B13" s="7"/>
      <c r="C13" s="10">
        <f>SUM(B8:B12)</f>
        <v>15414558</v>
      </c>
      <c r="D13" s="7"/>
      <c r="E13" s="9"/>
      <c r="F13" s="9"/>
      <c r="G13" s="9"/>
      <c r="H13" s="9"/>
    </row>
    <row r="14" spans="1:8" ht="14" customHeight="1">
      <c r="A14" s="4"/>
      <c r="B14" s="7"/>
      <c r="C14" s="7"/>
      <c r="D14" s="7"/>
      <c r="E14" s="9"/>
      <c r="F14" s="9"/>
      <c r="G14" s="9"/>
      <c r="H14" s="9"/>
    </row>
    <row r="15" spans="1:8" ht="14" customHeight="1">
      <c r="A15" s="4" t="s">
        <v>11</v>
      </c>
      <c r="B15" s="7"/>
      <c r="C15" s="7"/>
      <c r="D15" s="7"/>
      <c r="E15" s="9"/>
      <c r="F15" s="9"/>
      <c r="G15" s="9"/>
      <c r="H15" s="9"/>
    </row>
    <row r="16" spans="1:8" ht="14" customHeight="1">
      <c r="A16" s="4" t="s">
        <v>12</v>
      </c>
      <c r="B16" s="7"/>
      <c r="C16" s="7"/>
      <c r="D16" s="7"/>
      <c r="E16" s="9"/>
      <c r="F16" s="9"/>
      <c r="G16" s="9"/>
      <c r="H16" s="9"/>
    </row>
    <row r="17" spans="1:8" ht="14" customHeight="1">
      <c r="A17" s="4" t="s">
        <v>13</v>
      </c>
      <c r="B17" s="7">
        <v>709363</v>
      </c>
      <c r="C17" s="7"/>
      <c r="D17" s="7"/>
      <c r="E17" s="9"/>
      <c r="F17" s="9"/>
      <c r="G17" s="9"/>
      <c r="H17" s="9"/>
    </row>
    <row r="18" spans="1:8" ht="14" customHeight="1">
      <c r="A18" s="4" t="s">
        <v>14</v>
      </c>
      <c r="B18" s="10">
        <v>15000000</v>
      </c>
      <c r="C18" s="7"/>
      <c r="D18" s="7"/>
      <c r="E18" s="9"/>
      <c r="F18" s="9"/>
      <c r="G18" s="9"/>
      <c r="H18" s="9"/>
    </row>
    <row r="19" spans="1:8" ht="14" customHeight="1">
      <c r="A19" s="4" t="s">
        <v>15</v>
      </c>
      <c r="B19" s="10">
        <f>B17+B18</f>
        <v>15709363</v>
      </c>
      <c r="C19" s="7"/>
      <c r="D19" s="7"/>
      <c r="E19" s="9"/>
      <c r="F19" s="9"/>
      <c r="G19" s="9"/>
      <c r="H19" s="9"/>
    </row>
    <row r="20" spans="1:8" ht="14" customHeight="1">
      <c r="A20" s="4" t="s">
        <v>16</v>
      </c>
      <c r="B20" s="11"/>
      <c r="C20" s="10">
        <f>B19</f>
        <v>15709363</v>
      </c>
      <c r="D20" s="7"/>
      <c r="E20" s="9"/>
      <c r="F20" s="9"/>
      <c r="G20" s="9"/>
      <c r="H20" s="9"/>
    </row>
    <row r="21" spans="1:8" ht="14" customHeight="1">
      <c r="A21" s="4"/>
      <c r="B21" s="11"/>
      <c r="C21" s="7"/>
      <c r="D21" s="7"/>
      <c r="E21" s="9"/>
      <c r="F21" s="9"/>
      <c r="G21" s="9"/>
      <c r="H21" s="9"/>
    </row>
    <row r="22" spans="1:8" ht="14" customHeight="1">
      <c r="A22" s="4" t="s">
        <v>17</v>
      </c>
      <c r="C22" s="7"/>
      <c r="D22" s="10">
        <f>C13+C20</f>
        <v>31123921</v>
      </c>
      <c r="E22" s="9"/>
      <c r="F22" s="9"/>
      <c r="G22" s="9"/>
      <c r="H22" s="9"/>
    </row>
    <row r="23" spans="1:8" ht="14" customHeight="1">
      <c r="A23" s="4"/>
      <c r="B23" s="7"/>
      <c r="C23" s="7"/>
      <c r="D23" s="7"/>
      <c r="E23" s="9"/>
      <c r="F23" s="9"/>
      <c r="G23" s="9"/>
      <c r="H23" s="9"/>
    </row>
    <row r="24" spans="1:8" ht="14" customHeight="1">
      <c r="A24" s="4"/>
      <c r="B24" s="7"/>
      <c r="C24" s="7"/>
      <c r="D24" s="7"/>
      <c r="E24" s="9"/>
      <c r="F24" s="9"/>
      <c r="G24" s="9"/>
      <c r="H24" s="9"/>
    </row>
    <row r="25" spans="1:8" ht="14" customHeight="1">
      <c r="A25" s="4" t="s">
        <v>18</v>
      </c>
      <c r="B25" s="4"/>
      <c r="C25" s="4"/>
      <c r="D25" s="4"/>
      <c r="E25" s="9"/>
      <c r="F25" s="9"/>
      <c r="G25" s="9"/>
      <c r="H25" s="9"/>
    </row>
    <row r="26" spans="1:8" ht="14" customHeight="1">
      <c r="A26" s="4" t="s">
        <v>19</v>
      </c>
      <c r="B26" s="4"/>
      <c r="C26" s="4"/>
      <c r="D26" s="4"/>
      <c r="E26" s="9"/>
      <c r="F26" s="9"/>
      <c r="G26" s="9"/>
      <c r="H26" s="9"/>
    </row>
    <row r="27" spans="1:8" ht="14" customHeight="1">
      <c r="A27" s="4" t="s">
        <v>20</v>
      </c>
      <c r="B27" s="5">
        <v>1299981</v>
      </c>
      <c r="C27" s="5"/>
      <c r="D27" s="5"/>
      <c r="E27" s="9"/>
      <c r="F27" s="9"/>
      <c r="G27" s="9"/>
      <c r="H27" s="9"/>
    </row>
    <row r="28" spans="1:8" ht="14" customHeight="1">
      <c r="A28" s="4" t="s">
        <v>21</v>
      </c>
      <c r="B28" s="5">
        <v>14279</v>
      </c>
      <c r="C28" s="5"/>
      <c r="D28" s="5"/>
      <c r="E28" s="9"/>
      <c r="F28" s="9"/>
      <c r="G28" s="9"/>
      <c r="H28" s="9"/>
    </row>
    <row r="29" spans="1:8" ht="14" customHeight="1">
      <c r="A29" s="4" t="s">
        <v>22</v>
      </c>
      <c r="B29" s="5">
        <v>80900</v>
      </c>
      <c r="C29" s="5"/>
      <c r="D29" s="5"/>
      <c r="E29" s="9"/>
      <c r="F29" s="9"/>
      <c r="G29" s="9"/>
      <c r="H29" s="9"/>
    </row>
    <row r="30" spans="1:8" ht="14" customHeight="1">
      <c r="A30" s="4" t="s">
        <v>23</v>
      </c>
      <c r="B30" s="5">
        <v>4593</v>
      </c>
      <c r="C30" s="5"/>
      <c r="D30" s="5"/>
      <c r="E30" s="9"/>
      <c r="F30" s="9"/>
      <c r="G30" s="9"/>
      <c r="H30" s="9"/>
    </row>
    <row r="31" spans="1:8" ht="14" customHeight="1">
      <c r="A31" s="4" t="s">
        <v>24</v>
      </c>
      <c r="B31" s="5"/>
      <c r="C31" s="12">
        <f>SUM(B27:B30)</f>
        <v>1399753</v>
      </c>
      <c r="D31" s="5"/>
      <c r="E31" s="9"/>
      <c r="F31" s="9"/>
      <c r="G31" s="9"/>
      <c r="H31" s="9"/>
    </row>
    <row r="32" spans="1:8" ht="14" customHeight="1">
      <c r="A32" s="4" t="s">
        <v>25</v>
      </c>
      <c r="B32" s="5"/>
      <c r="C32" s="5"/>
      <c r="D32" s="5"/>
      <c r="E32" s="9"/>
      <c r="F32" s="9"/>
      <c r="G32" s="9"/>
      <c r="H32" s="9"/>
    </row>
    <row r="33" spans="1:8" ht="14" customHeight="1">
      <c r="A33" s="4" t="s">
        <v>26</v>
      </c>
      <c r="B33" s="5">
        <v>15712829</v>
      </c>
      <c r="C33" s="5"/>
      <c r="D33" s="5"/>
      <c r="E33" s="9"/>
      <c r="F33" s="9"/>
      <c r="G33" s="9"/>
      <c r="H33" s="9"/>
    </row>
    <row r="34" spans="1:8" ht="14" customHeight="1">
      <c r="A34" s="4" t="s">
        <v>27</v>
      </c>
      <c r="B34" s="5"/>
      <c r="C34" s="12">
        <f>SUM(B32:B33)</f>
        <v>15712829</v>
      </c>
      <c r="D34" s="5"/>
      <c r="E34" s="9"/>
      <c r="F34" s="9"/>
      <c r="G34" s="9"/>
      <c r="H34" s="9"/>
    </row>
    <row r="35" spans="1:8" ht="14" customHeight="1">
      <c r="A35" s="4"/>
      <c r="B35" s="5"/>
      <c r="C35" s="5"/>
      <c r="D35" s="5"/>
      <c r="E35" s="9"/>
      <c r="F35" s="9"/>
      <c r="G35" s="9"/>
      <c r="H35" s="9"/>
    </row>
    <row r="36" spans="1:8" ht="14" customHeight="1">
      <c r="A36" s="4" t="s">
        <v>28</v>
      </c>
      <c r="B36" s="5"/>
      <c r="C36" s="5"/>
      <c r="D36" s="12">
        <f>C31+C34</f>
        <v>17112582</v>
      </c>
      <c r="E36" s="9"/>
      <c r="F36" s="9"/>
      <c r="G36" s="9"/>
      <c r="H36" s="9"/>
    </row>
    <row r="37" spans="1:8" ht="14" customHeight="1">
      <c r="A37" s="4"/>
      <c r="B37" s="5"/>
      <c r="C37" s="5"/>
      <c r="D37" s="5"/>
      <c r="E37" s="9"/>
      <c r="F37" s="9"/>
      <c r="G37" s="9"/>
      <c r="H37" s="9"/>
    </row>
    <row r="38" spans="1:8" ht="12" customHeight="1">
      <c r="A38" s="4"/>
      <c r="B38" s="5"/>
      <c r="C38" s="5"/>
      <c r="D38" s="5"/>
      <c r="E38" s="9"/>
      <c r="F38" s="9"/>
      <c r="G38" s="9"/>
      <c r="H38" s="9"/>
    </row>
    <row r="39" spans="1:8" ht="14" customHeight="1">
      <c r="A39" s="4" t="s">
        <v>29</v>
      </c>
      <c r="B39" s="5"/>
      <c r="C39" s="5"/>
      <c r="D39" s="5"/>
      <c r="E39" s="9"/>
      <c r="F39" s="9"/>
      <c r="G39" s="9"/>
      <c r="H39" s="9"/>
    </row>
    <row r="40" spans="1:8" ht="14" customHeight="1">
      <c r="A40" s="4" t="s">
        <v>30</v>
      </c>
      <c r="B40" s="5"/>
      <c r="C40" s="5"/>
      <c r="D40" s="5"/>
      <c r="E40" s="9"/>
      <c r="F40" s="9"/>
      <c r="G40" s="9"/>
      <c r="H40" s="9"/>
    </row>
    <row r="41" spans="1:8" ht="14" customHeight="1">
      <c r="A41" s="4" t="s">
        <v>31</v>
      </c>
      <c r="B41" s="12">
        <v>584000</v>
      </c>
      <c r="C41" s="5"/>
      <c r="D41" s="5"/>
      <c r="E41" s="9"/>
      <c r="F41" s="9"/>
      <c r="G41" s="9"/>
      <c r="H41" s="9"/>
    </row>
    <row r="42" spans="1:8" ht="14" customHeight="1">
      <c r="A42" s="4" t="s">
        <v>32</v>
      </c>
      <c r="B42" s="13">
        <v>7257054</v>
      </c>
      <c r="C42" s="5"/>
      <c r="D42" s="5"/>
      <c r="E42" s="9"/>
      <c r="F42" s="9"/>
      <c r="G42" s="9"/>
      <c r="H42" s="9"/>
    </row>
    <row r="43" spans="1:8" ht="14" customHeight="1">
      <c r="A43" s="4" t="s">
        <v>33</v>
      </c>
      <c r="B43" s="5"/>
      <c r="C43" s="12">
        <f>B41+B42</f>
        <v>7841054</v>
      </c>
      <c r="D43" s="5"/>
      <c r="E43" s="9"/>
      <c r="F43" s="9"/>
      <c r="G43" s="9"/>
      <c r="H43" s="9"/>
    </row>
    <row r="44" spans="1:8" ht="14" customHeight="1">
      <c r="A44" s="4"/>
      <c r="B44" s="5"/>
      <c r="C44" s="5"/>
      <c r="D44" s="5"/>
      <c r="E44" s="9"/>
      <c r="F44" s="9"/>
      <c r="G44" s="9"/>
      <c r="H44" s="9"/>
    </row>
    <row r="45" spans="1:8" ht="14" customHeight="1">
      <c r="A45" s="4" t="s">
        <v>34</v>
      </c>
      <c r="B45" s="5"/>
      <c r="C45" s="5"/>
      <c r="D45" s="14"/>
      <c r="E45" s="9"/>
      <c r="F45" s="9"/>
      <c r="G45" s="9"/>
      <c r="H45" s="9"/>
    </row>
    <row r="46" spans="1:8" ht="14" customHeight="1">
      <c r="A46" s="4" t="s">
        <v>35</v>
      </c>
      <c r="B46" s="14">
        <v>1483115</v>
      </c>
      <c r="C46" s="14"/>
      <c r="D46" s="14"/>
      <c r="E46" s="9"/>
      <c r="F46" s="9"/>
      <c r="G46" s="9"/>
      <c r="H46" s="9"/>
    </row>
    <row r="47" spans="1:8" ht="14" customHeight="1">
      <c r="A47" s="4" t="s">
        <v>36</v>
      </c>
      <c r="B47" s="13">
        <v>4687170</v>
      </c>
      <c r="C47" s="14"/>
      <c r="D47" s="14"/>
      <c r="E47" s="9"/>
      <c r="F47" s="9"/>
      <c r="G47" s="9"/>
      <c r="H47" s="9"/>
    </row>
    <row r="48" spans="1:8" ht="14" customHeight="1">
      <c r="A48" s="4" t="s">
        <v>37</v>
      </c>
      <c r="B48" s="14"/>
      <c r="C48" s="13">
        <f>B46+B47</f>
        <v>6170285</v>
      </c>
      <c r="D48" s="14"/>
      <c r="E48" s="9"/>
      <c r="F48" s="9"/>
      <c r="G48" s="9"/>
      <c r="H48" s="9"/>
    </row>
    <row r="49" spans="1:8" ht="14" customHeight="1">
      <c r="A49" s="4" t="s">
        <v>38</v>
      </c>
      <c r="B49" s="14"/>
      <c r="C49" s="14"/>
      <c r="D49" s="13">
        <f>C43+C48</f>
        <v>14011339</v>
      </c>
      <c r="E49" s="9"/>
      <c r="F49" s="9"/>
      <c r="G49" s="9"/>
      <c r="H49" s="9"/>
    </row>
    <row r="50" spans="1:8" ht="14" customHeight="1">
      <c r="A50" s="4"/>
      <c r="B50" s="14"/>
      <c r="C50" s="14"/>
      <c r="D50" s="14"/>
      <c r="E50" s="9"/>
      <c r="F50" s="9"/>
      <c r="G50" s="9"/>
      <c r="H50" s="9"/>
    </row>
    <row r="51" spans="1:8" ht="11" customHeight="1">
      <c r="A51" s="4"/>
      <c r="B51" s="15"/>
      <c r="C51" s="15"/>
      <c r="D51" s="15"/>
      <c r="E51" s="9"/>
      <c r="F51" s="9"/>
      <c r="G51" s="9"/>
      <c r="H51" s="9"/>
    </row>
    <row r="52" spans="1:8" ht="14" customHeight="1">
      <c r="A52" s="16" t="s">
        <v>39</v>
      </c>
      <c r="B52" s="17"/>
      <c r="C52" s="17"/>
      <c r="D52" s="17">
        <f>D36+D49</f>
        <v>31123921</v>
      </c>
      <c r="E52" s="9"/>
      <c r="F52" s="9"/>
      <c r="G52" s="9"/>
      <c r="H52" s="9"/>
    </row>
    <row r="53" spans="1:8" ht="15" customHeight="1">
      <c r="A53" s="18"/>
      <c r="B53" s="19"/>
      <c r="C53" s="19"/>
      <c r="D53" s="19"/>
      <c r="E53" s="9"/>
      <c r="F53" s="9"/>
      <c r="G53" s="9"/>
      <c r="H53" s="9"/>
    </row>
    <row r="54" spans="1:8">
      <c r="B54" s="11"/>
      <c r="C54" s="11"/>
      <c r="E54" s="9"/>
      <c r="F54" s="9"/>
      <c r="G54" s="9"/>
      <c r="H54" s="9"/>
    </row>
    <row r="55" spans="1:8">
      <c r="B55" s="20"/>
    </row>
    <row r="56" spans="1:8">
      <c r="B56" s="21"/>
    </row>
  </sheetData>
  <mergeCells count="3">
    <mergeCell ref="A2:D2"/>
    <mergeCell ref="C4:D4"/>
    <mergeCell ref="B5:D5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R5.3</vt:lpstr>
      <vt:lpstr>R4.3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寛子</dc:creator>
  <cp:lastModifiedBy>鶴田 寛子</cp:lastModifiedBy>
  <cp:lastPrinted>2023-07-02T07:09:01Z</cp:lastPrinted>
  <dcterms:created xsi:type="dcterms:W3CDTF">2021-06-29T12:07:01Z</dcterms:created>
  <dcterms:modified xsi:type="dcterms:W3CDTF">2023-07-04T02:35:39Z</dcterms:modified>
</cp:coreProperties>
</file>