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2995" windowHeight="10425" activeTab="3"/>
  </bookViews>
  <sheets>
    <sheet name="活動予算書計算書" sheetId="7" r:id="rId1"/>
    <sheet name="活動計算書(様式1)" sheetId="2" r:id="rId2"/>
    <sheet name="貸借対照表(様式2)" sheetId="3" r:id="rId3"/>
    <sheet name="財産目録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  <c r="D87" i="7"/>
  <c r="D86" i="7"/>
  <c r="C85" i="7"/>
  <c r="B84" i="7"/>
  <c r="C64" i="7"/>
  <c r="B63" i="7"/>
  <c r="B30" i="7"/>
  <c r="C18" i="7"/>
  <c r="D19" i="7" s="1"/>
</calcChain>
</file>

<file path=xl/sharedStrings.xml><?xml version="1.0" encoding="utf-8"?>
<sst xmlns="http://schemas.openxmlformats.org/spreadsheetml/2006/main" count="278" uniqueCount="126">
  <si>
    <t>特定非営利活動法人　絆</t>
  </si>
  <si>
    <t>活動計算書</t>
  </si>
  <si>
    <t>令和  2年  4月  1日 から令和  3年  3月 31日 まで</t>
  </si>
  <si>
    <t>（単位：円）</t>
  </si>
  <si>
    <t>科　　　　目</t>
  </si>
  <si>
    <t>金　　　　額</t>
  </si>
  <si>
    <t>Ⅰ  経常収益</t>
  </si>
  <si>
    <t xml:space="preserve">   1. 受取会費</t>
  </si>
  <si>
    <t xml:space="preserve">      正会員受取会費</t>
  </si>
  <si>
    <t xml:space="preserve">   2. 事業収益</t>
  </si>
  <si>
    <t xml:space="preserve">      売上高（請負等）</t>
  </si>
  <si>
    <t xml:space="preserve">      介護・訓練給付費</t>
  </si>
  <si>
    <t xml:space="preserve">      売上高（農業）</t>
  </si>
  <si>
    <t xml:space="preserve">      放課後児童健全育成事業</t>
  </si>
  <si>
    <t xml:space="preserve">   3. その他収益</t>
  </si>
  <si>
    <t xml:space="preserve">      自販機、古着回収売上</t>
  </si>
  <si>
    <t xml:space="preserve">    経常収益計</t>
  </si>
  <si>
    <t>Ⅱ  経常費用</t>
  </si>
  <si>
    <t xml:space="preserve">   1. 事業費</t>
  </si>
  <si>
    <t xml:space="preserve">    (1) 人件費</t>
  </si>
  <si>
    <t xml:space="preserve">        給料手当</t>
  </si>
  <si>
    <t xml:space="preserve">        臨時雇賃金</t>
  </si>
  <si>
    <t xml:space="preserve">        法定福利費</t>
  </si>
  <si>
    <t xml:space="preserve">        退職給付費用</t>
  </si>
  <si>
    <t xml:space="preserve">        福利厚生費</t>
  </si>
  <si>
    <t xml:space="preserve">        一時金</t>
  </si>
  <si>
    <t xml:space="preserve">        人件費計</t>
  </si>
  <si>
    <t xml:space="preserve">    (2) その他経費</t>
  </si>
  <si>
    <t xml:space="preserve">        仕入高</t>
  </si>
  <si>
    <t xml:space="preserve">        仕入高（農薬・肥料他）</t>
  </si>
  <si>
    <t xml:space="preserve">        合計</t>
  </si>
  <si>
    <t xml:space="preserve">        期末棚卸高</t>
  </si>
  <si>
    <t xml:space="preserve">        売上原価</t>
  </si>
  <si>
    <t xml:space="preserve">        業務委託費</t>
  </si>
  <si>
    <t xml:space="preserve">        出荷用包装資材</t>
  </si>
  <si>
    <t xml:space="preserve">        接待交際費</t>
  </si>
  <si>
    <t xml:space="preserve">        会議費</t>
  </si>
  <si>
    <t xml:space="preserve">        旅費交通費</t>
  </si>
  <si>
    <t xml:space="preserve">        燃料費</t>
  </si>
  <si>
    <t xml:space="preserve">        発送費</t>
  </si>
  <si>
    <t xml:space="preserve">        消耗品費</t>
  </si>
  <si>
    <t xml:space="preserve">        販売促進費</t>
  </si>
  <si>
    <t xml:space="preserve">        修繕費</t>
  </si>
  <si>
    <t xml:space="preserve">        水道光熱費</t>
  </si>
  <si>
    <t xml:space="preserve">        地代家賃</t>
  </si>
  <si>
    <t xml:space="preserve">        リース料</t>
  </si>
  <si>
    <t xml:space="preserve">        減価償却費</t>
  </si>
  <si>
    <t xml:space="preserve">        保険料</t>
  </si>
  <si>
    <t xml:space="preserve">        組合費</t>
  </si>
  <si>
    <t xml:space="preserve">        租税公課</t>
  </si>
  <si>
    <t xml:space="preserve">        研修費</t>
  </si>
  <si>
    <t xml:space="preserve">        通信費</t>
  </si>
  <si>
    <t xml:space="preserve">        支払手数料</t>
  </si>
  <si>
    <t xml:space="preserve">        支払利息</t>
  </si>
  <si>
    <t xml:space="preserve">        共益費（ビッグＵ）</t>
  </si>
  <si>
    <t xml:space="preserve">        預託金（固定費・歩合）</t>
  </si>
  <si>
    <t xml:space="preserve">        保健衛生費</t>
  </si>
  <si>
    <t xml:space="preserve">        </t>
  </si>
  <si>
    <t xml:space="preserve">        セキュリティ―契約料</t>
  </si>
  <si>
    <t xml:space="preserve">        雑費</t>
  </si>
  <si>
    <t xml:space="preserve">        その他経費計</t>
  </si>
  <si>
    <t xml:space="preserve">      事業費計</t>
  </si>
  <si>
    <t xml:space="preserve">   2. 管理費</t>
  </si>
  <si>
    <t xml:space="preserve">        通信運搬費</t>
  </si>
  <si>
    <t xml:space="preserve">        事務消耗備品費</t>
  </si>
  <si>
    <t xml:space="preserve">      管理費計</t>
  </si>
  <si>
    <t xml:space="preserve">    経常費用計</t>
  </si>
  <si>
    <t xml:space="preserve">      当期経常増減額</t>
  </si>
  <si>
    <t>Ⅲ  経常外収益</t>
  </si>
  <si>
    <t xml:space="preserve">   1. その他経常外収益</t>
  </si>
  <si>
    <t xml:space="preserve">      受取国庫助成金</t>
  </si>
  <si>
    <t xml:space="preserve">      受取民間助成金</t>
  </si>
  <si>
    <t xml:space="preserve">      その他経常外収益受取利息</t>
  </si>
  <si>
    <t xml:space="preserve">    経常外収益計</t>
  </si>
  <si>
    <t>Ⅳ  経常外費用</t>
  </si>
  <si>
    <t xml:space="preserve">    経常外費用計</t>
  </si>
  <si>
    <t xml:space="preserve">      税引前当期正味財産増減額</t>
  </si>
  <si>
    <t xml:space="preserve">      当期正味財産増減額</t>
  </si>
  <si>
    <t xml:space="preserve">      前期繰越正味財産額</t>
  </si>
  <si>
    <t xml:space="preserve">      次期繰越正味財産額</t>
  </si>
  <si>
    <t>雑収入欄掲載の収入額は「新型コロナ対策」持続化給付金及び県事業継続支援金です。</t>
  </si>
  <si>
    <t>貸借対照表</t>
  </si>
  <si>
    <t>令和  3年  3月 31日 現在</t>
  </si>
  <si>
    <t>Ⅰ  資産の部</t>
  </si>
  <si>
    <t xml:space="preserve">   1. 流動資産</t>
  </si>
  <si>
    <t xml:space="preserve">      現金預金</t>
  </si>
  <si>
    <t xml:space="preserve">      売掛金</t>
  </si>
  <si>
    <t xml:space="preserve">      未収金</t>
  </si>
  <si>
    <t xml:space="preserve">      棚卸資産</t>
  </si>
  <si>
    <t xml:space="preserve">      前払費用</t>
  </si>
  <si>
    <t xml:space="preserve">      流動資産合計</t>
  </si>
  <si>
    <t xml:space="preserve">   2. 固定資産</t>
  </si>
  <si>
    <t xml:space="preserve">    (1) 有形固定資産</t>
  </si>
  <si>
    <t xml:space="preserve">        建物</t>
  </si>
  <si>
    <t xml:space="preserve">        構築物</t>
  </si>
  <si>
    <t xml:space="preserve">        車両運搬具</t>
  </si>
  <si>
    <t xml:space="preserve">        什器備品</t>
  </si>
  <si>
    <t xml:space="preserve">        有形固定資産計</t>
  </si>
  <si>
    <t xml:space="preserve">    (2) 無形固定資産</t>
  </si>
  <si>
    <t xml:space="preserve">        無形固定資産計</t>
  </si>
  <si>
    <t xml:space="preserve">    (3) 投資その他の資産</t>
  </si>
  <si>
    <t xml:space="preserve">        投資その他の資産計</t>
  </si>
  <si>
    <t xml:space="preserve">      固定資産合計</t>
  </si>
  <si>
    <t xml:space="preserve">    資産合計</t>
  </si>
  <si>
    <t>Ⅱ  負債の部</t>
  </si>
  <si>
    <t xml:space="preserve">   1. 流動負債</t>
  </si>
  <si>
    <t xml:space="preserve">      買掛金</t>
  </si>
  <si>
    <t xml:space="preserve">      短期借入金</t>
  </si>
  <si>
    <t xml:space="preserve">      未払給料</t>
  </si>
  <si>
    <t xml:space="preserve">      預り金</t>
  </si>
  <si>
    <t xml:space="preserve">      流動負債合計</t>
  </si>
  <si>
    <t xml:space="preserve">   2. 固定負債</t>
  </si>
  <si>
    <t xml:space="preserve">      長期借入金</t>
  </si>
  <si>
    <t xml:space="preserve">      固定負債合計</t>
  </si>
  <si>
    <t xml:space="preserve">    負債合計</t>
  </si>
  <si>
    <t>Ⅲ  正味財産の部</t>
  </si>
  <si>
    <t xml:space="preserve">      前期繰越正味財産</t>
  </si>
  <si>
    <t xml:space="preserve">    正味財産合計</t>
  </si>
  <si>
    <t xml:space="preserve">    負債及び正味財産合計</t>
  </si>
  <si>
    <t>財　産　目　録</t>
  </si>
  <si>
    <t xml:space="preserve">    正味財産</t>
  </si>
  <si>
    <t xml:space="preserve">      雑収入(持続化給付金・事業継続支援金等）</t>
    <rPh sb="10" eb="12">
      <t>ジゾク</t>
    </rPh>
    <rPh sb="12" eb="13">
      <t>カ</t>
    </rPh>
    <rPh sb="13" eb="16">
      <t>キュウフキン</t>
    </rPh>
    <rPh sb="17" eb="19">
      <t>ジギョウ</t>
    </rPh>
    <rPh sb="19" eb="21">
      <t>ケイゾク</t>
    </rPh>
    <rPh sb="21" eb="23">
      <t>シエン</t>
    </rPh>
    <rPh sb="23" eb="24">
      <t>キン</t>
    </rPh>
    <rPh sb="24" eb="25">
      <t>ナド</t>
    </rPh>
    <phoneticPr fontId="3"/>
  </si>
  <si>
    <t>活動予算書</t>
    <rPh sb="2" eb="5">
      <t>ヨサンショ</t>
    </rPh>
    <phoneticPr fontId="3"/>
  </si>
  <si>
    <t>令和  3年  4月  1日 から令和  4年  3月 31日 まで</t>
    <phoneticPr fontId="3"/>
  </si>
  <si>
    <t>　　　　期首棚卸</t>
    <rPh sb="4" eb="6">
      <t>キシュ</t>
    </rPh>
    <rPh sb="6" eb="8">
      <t>タナオロシ</t>
    </rPh>
    <phoneticPr fontId="3"/>
  </si>
  <si>
    <t>　　　　南紀用水改良区</t>
    <rPh sb="4" eb="6">
      <t>ナンキ</t>
    </rPh>
    <rPh sb="6" eb="8">
      <t>ヨウスイ</t>
    </rPh>
    <rPh sb="8" eb="10">
      <t>カイリョウ</t>
    </rPh>
    <rPh sb="10" eb="11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</si>
</sst>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\ 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right" vertical="center"/>
    </xf>
    <xf numFmtId="0" fontId="1" fillId="0" borderId="9" xfId="0" applyNumberFormat="1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9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0" fontId="1" fillId="0" borderId="5" xfId="0" applyNumberFormat="1" applyFont="1" applyBorder="1" applyAlignment="1">
      <alignment horizontal="left" vertical="top"/>
    </xf>
    <xf numFmtId="0" fontId="1" fillId="0" borderId="6" xfId="0" applyNumberFormat="1" applyFont="1" applyBorder="1" applyAlignment="1">
      <alignment horizontal="left" vertical="top"/>
    </xf>
    <xf numFmtId="176" fontId="1" fillId="0" borderId="8" xfId="0" applyNumberFormat="1" applyFont="1" applyBorder="1" applyAlignment="1">
      <alignment horizontal="right" vertical="top"/>
    </xf>
    <xf numFmtId="176" fontId="1" fillId="0" borderId="9" xfId="0" applyNumberFormat="1" applyFont="1" applyBorder="1" applyAlignment="1">
      <alignment horizontal="right" vertical="top"/>
    </xf>
    <xf numFmtId="176" fontId="1" fillId="0" borderId="10" xfId="0" applyNumberFormat="1" applyFont="1" applyBorder="1" applyAlignment="1">
      <alignment horizontal="right" vertical="top"/>
    </xf>
    <xf numFmtId="176" fontId="1" fillId="0" borderId="3" xfId="0" applyNumberFormat="1" applyFont="1" applyBorder="1" applyAlignment="1">
      <alignment horizontal="right" vertical="top"/>
    </xf>
    <xf numFmtId="176" fontId="1" fillId="0" borderId="11" xfId="0" applyNumberFormat="1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/>
    <xf numFmtId="0" fontId="0" fillId="0" borderId="3" xfId="0" applyBorder="1" applyAlignment="1"/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3"/>
  <sheetViews>
    <sheetView view="pageLayout" zoomScaleNormal="100" workbookViewId="0">
      <selection activeCell="C107" sqref="C107"/>
    </sheetView>
  </sheetViews>
  <sheetFormatPr defaultRowHeight="11.25" x14ac:dyDescent="0.15"/>
  <cols>
    <col min="1" max="1" width="35.625" style="2" customWidth="1"/>
    <col min="2" max="4" width="14.625" style="3" customWidth="1"/>
    <col min="5" max="16384" width="9" style="1"/>
  </cols>
  <sheetData>
    <row r="3" spans="1:4" ht="13.5" x14ac:dyDescent="0.15">
      <c r="A3" s="32" t="s">
        <v>122</v>
      </c>
      <c r="B3" s="33"/>
      <c r="C3" s="33"/>
      <c r="D3" s="33"/>
    </row>
    <row r="4" spans="1:4" ht="13.5" x14ac:dyDescent="0.15">
      <c r="A4" s="34" t="s">
        <v>123</v>
      </c>
      <c r="B4" s="33"/>
      <c r="C4" s="33"/>
      <c r="D4" s="33"/>
    </row>
    <row r="5" spans="1:4" x14ac:dyDescent="0.15">
      <c r="D5" s="3" t="s">
        <v>0</v>
      </c>
    </row>
    <row r="6" spans="1:4" x14ac:dyDescent="0.15">
      <c r="D6" s="3" t="s">
        <v>3</v>
      </c>
    </row>
    <row r="7" spans="1:4" s="5" customFormat="1" ht="23.1" customHeight="1" x14ac:dyDescent="0.15">
      <c r="A7" s="31" t="s">
        <v>4</v>
      </c>
      <c r="B7" s="29" t="s">
        <v>5</v>
      </c>
      <c r="C7" s="30"/>
      <c r="D7" s="30"/>
    </row>
    <row r="8" spans="1:4" x14ac:dyDescent="0.15">
      <c r="A8" s="10" t="s">
        <v>6</v>
      </c>
      <c r="B8" s="11"/>
      <c r="C8" s="11"/>
      <c r="D8" s="11"/>
    </row>
    <row r="9" spans="1:4" x14ac:dyDescent="0.15">
      <c r="A9" s="12" t="s">
        <v>7</v>
      </c>
      <c r="B9" s="13"/>
      <c r="C9" s="13"/>
      <c r="D9" s="13"/>
    </row>
    <row r="10" spans="1:4" x14ac:dyDescent="0.15">
      <c r="A10" s="12" t="s">
        <v>8</v>
      </c>
      <c r="B10" s="14">
        <v>60000</v>
      </c>
      <c r="C10" s="13">
        <v>60000</v>
      </c>
      <c r="D10" s="13"/>
    </row>
    <row r="11" spans="1:4" x14ac:dyDescent="0.15">
      <c r="A11" s="12" t="s">
        <v>9</v>
      </c>
      <c r="B11" s="13"/>
      <c r="C11" s="13"/>
      <c r="D11" s="13"/>
    </row>
    <row r="12" spans="1:4" x14ac:dyDescent="0.15">
      <c r="A12" s="12" t="s">
        <v>10</v>
      </c>
      <c r="B12" s="13">
        <v>7245077</v>
      </c>
      <c r="C12" s="13"/>
      <c r="D12" s="13"/>
    </row>
    <row r="13" spans="1:4" x14ac:dyDescent="0.15">
      <c r="A13" s="12" t="s">
        <v>11</v>
      </c>
      <c r="B13" s="13">
        <v>35300000</v>
      </c>
      <c r="C13" s="13"/>
      <c r="D13" s="13"/>
    </row>
    <row r="14" spans="1:4" x14ac:dyDescent="0.15">
      <c r="A14" s="12" t="s">
        <v>12</v>
      </c>
      <c r="B14" s="13">
        <v>48213230</v>
      </c>
      <c r="C14" s="13"/>
      <c r="D14" s="13"/>
    </row>
    <row r="15" spans="1:4" x14ac:dyDescent="0.15">
      <c r="A15" s="12" t="s">
        <v>13</v>
      </c>
      <c r="B15" s="14">
        <v>10310</v>
      </c>
      <c r="C15" s="13">
        <f>B12+B13+B14+B15</f>
        <v>90768617</v>
      </c>
      <c r="D15" s="13"/>
    </row>
    <row r="16" spans="1:4" x14ac:dyDescent="0.15">
      <c r="A16" s="12" t="s">
        <v>14</v>
      </c>
      <c r="B16" s="13"/>
      <c r="C16" s="13"/>
      <c r="D16" s="13"/>
    </row>
    <row r="17" spans="1:4" x14ac:dyDescent="0.15">
      <c r="A17" s="12" t="s">
        <v>15</v>
      </c>
      <c r="B17" s="13">
        <v>211900</v>
      </c>
      <c r="C17" s="13"/>
      <c r="D17" s="13"/>
    </row>
    <row r="18" spans="1:4" x14ac:dyDescent="0.15">
      <c r="A18" s="12" t="s">
        <v>121</v>
      </c>
      <c r="B18" s="14">
        <v>300000</v>
      </c>
      <c r="C18" s="14">
        <f>B17+B18</f>
        <v>511900</v>
      </c>
      <c r="D18" s="13"/>
    </row>
    <row r="19" spans="1:4" x14ac:dyDescent="0.15">
      <c r="A19" s="12" t="s">
        <v>16</v>
      </c>
      <c r="B19" s="13"/>
      <c r="C19" s="13"/>
      <c r="D19" s="13">
        <f>C10+C15+C18</f>
        <v>91340517</v>
      </c>
    </row>
    <row r="20" spans="1:4" x14ac:dyDescent="0.15">
      <c r="A20" s="12"/>
      <c r="B20" s="15"/>
      <c r="C20" s="15"/>
      <c r="D20" s="15"/>
    </row>
    <row r="21" spans="1:4" x14ac:dyDescent="0.15">
      <c r="A21" s="12" t="s">
        <v>17</v>
      </c>
      <c r="B21" s="13"/>
      <c r="C21" s="13"/>
      <c r="D21" s="13"/>
    </row>
    <row r="22" spans="1:4" x14ac:dyDescent="0.15">
      <c r="A22" s="12" t="s">
        <v>18</v>
      </c>
      <c r="B22" s="13"/>
      <c r="C22" s="13"/>
      <c r="D22" s="13"/>
    </row>
    <row r="23" spans="1:4" x14ac:dyDescent="0.15">
      <c r="A23" s="12" t="s">
        <v>19</v>
      </c>
      <c r="B23" s="13"/>
      <c r="C23" s="13"/>
      <c r="D23" s="13"/>
    </row>
    <row r="24" spans="1:4" x14ac:dyDescent="0.15">
      <c r="A24" s="12" t="s">
        <v>20</v>
      </c>
      <c r="B24" s="13">
        <v>39110629</v>
      </c>
      <c r="C24" s="13"/>
      <c r="D24" s="13"/>
    </row>
    <row r="25" spans="1:4" x14ac:dyDescent="0.15">
      <c r="A25" s="12" t="s">
        <v>21</v>
      </c>
      <c r="B25" s="13">
        <v>202132</v>
      </c>
      <c r="C25" s="13"/>
      <c r="D25" s="13"/>
    </row>
    <row r="26" spans="1:4" x14ac:dyDescent="0.15">
      <c r="A26" s="12" t="s">
        <v>22</v>
      </c>
      <c r="B26" s="13">
        <v>3215278</v>
      </c>
      <c r="C26" s="13"/>
      <c r="D26" s="13"/>
    </row>
    <row r="27" spans="1:4" x14ac:dyDescent="0.15">
      <c r="A27" s="12" t="s">
        <v>23</v>
      </c>
      <c r="B27" s="13">
        <v>840000</v>
      </c>
      <c r="C27" s="13"/>
      <c r="D27" s="13"/>
    </row>
    <row r="28" spans="1:4" x14ac:dyDescent="0.15">
      <c r="A28" s="12" t="s">
        <v>24</v>
      </c>
      <c r="B28" s="13">
        <v>555082</v>
      </c>
      <c r="C28" s="13"/>
      <c r="D28" s="13"/>
    </row>
    <row r="29" spans="1:4" x14ac:dyDescent="0.15">
      <c r="A29" s="12" t="s">
        <v>25</v>
      </c>
      <c r="B29" s="14">
        <v>2475000</v>
      </c>
      <c r="C29" s="13"/>
      <c r="D29" s="13"/>
    </row>
    <row r="30" spans="1:4" x14ac:dyDescent="0.15">
      <c r="A30" s="12" t="s">
        <v>26</v>
      </c>
      <c r="B30" s="16">
        <f>SUM(B24:B29)</f>
        <v>46398121</v>
      </c>
      <c r="C30" s="13"/>
      <c r="D30" s="13"/>
    </row>
    <row r="31" spans="1:4" x14ac:dyDescent="0.15">
      <c r="A31" s="12" t="s">
        <v>27</v>
      </c>
      <c r="B31" s="13"/>
      <c r="C31" s="13"/>
      <c r="D31" s="13"/>
    </row>
    <row r="32" spans="1:4" x14ac:dyDescent="0.15">
      <c r="A32" s="12" t="s">
        <v>124</v>
      </c>
      <c r="B32" s="13">
        <v>6189371</v>
      </c>
      <c r="C32" s="13"/>
      <c r="D32" s="13"/>
    </row>
    <row r="33" spans="1:4" x14ac:dyDescent="0.15">
      <c r="A33" s="12" t="s">
        <v>28</v>
      </c>
      <c r="B33" s="13">
        <v>0</v>
      </c>
      <c r="C33" s="13"/>
      <c r="D33" s="13"/>
    </row>
    <row r="34" spans="1:4" x14ac:dyDescent="0.15">
      <c r="A34" s="12" t="s">
        <v>29</v>
      </c>
      <c r="B34" s="14">
        <v>15810629</v>
      </c>
      <c r="C34" s="13"/>
      <c r="D34" s="13"/>
    </row>
    <row r="35" spans="1:4" x14ac:dyDescent="0.15">
      <c r="A35" s="12" t="s">
        <v>30</v>
      </c>
      <c r="B35" s="16">
        <v>22000000</v>
      </c>
      <c r="C35" s="13"/>
      <c r="D35" s="13"/>
    </row>
    <row r="36" spans="1:4" x14ac:dyDescent="0.15">
      <c r="A36" s="12" t="s">
        <v>31</v>
      </c>
      <c r="B36" s="16">
        <v>0</v>
      </c>
      <c r="C36" s="13"/>
      <c r="D36" s="13"/>
    </row>
    <row r="37" spans="1:4" x14ac:dyDescent="0.15">
      <c r="A37" s="12" t="s">
        <v>32</v>
      </c>
      <c r="B37" s="16">
        <v>22000000</v>
      </c>
      <c r="C37" s="13"/>
      <c r="D37" s="13"/>
    </row>
    <row r="38" spans="1:4" x14ac:dyDescent="0.15">
      <c r="A38" s="12" t="s">
        <v>33</v>
      </c>
      <c r="B38" s="13">
        <v>2016000</v>
      </c>
      <c r="C38" s="13"/>
      <c r="D38" s="13"/>
    </row>
    <row r="39" spans="1:4" x14ac:dyDescent="0.15">
      <c r="A39" s="12" t="s">
        <v>34</v>
      </c>
      <c r="B39" s="13">
        <v>528202</v>
      </c>
      <c r="C39" s="13"/>
      <c r="D39" s="13"/>
    </row>
    <row r="40" spans="1:4" x14ac:dyDescent="0.15">
      <c r="A40" s="12" t="s">
        <v>35</v>
      </c>
      <c r="B40" s="13">
        <v>1231</v>
      </c>
      <c r="C40" s="13"/>
      <c r="D40" s="13"/>
    </row>
    <row r="41" spans="1:4" x14ac:dyDescent="0.15">
      <c r="A41" s="12" t="s">
        <v>36</v>
      </c>
      <c r="B41" s="13">
        <v>15000</v>
      </c>
      <c r="C41" s="13"/>
      <c r="D41" s="13"/>
    </row>
    <row r="42" spans="1:4" x14ac:dyDescent="0.15">
      <c r="A42" s="12" t="s">
        <v>37</v>
      </c>
      <c r="B42" s="13">
        <v>0</v>
      </c>
      <c r="C42" s="13"/>
      <c r="D42" s="13"/>
    </row>
    <row r="43" spans="1:4" x14ac:dyDescent="0.15">
      <c r="A43" s="12" t="s">
        <v>38</v>
      </c>
      <c r="B43" s="13">
        <v>1435336</v>
      </c>
      <c r="C43" s="13"/>
      <c r="D43" s="13"/>
    </row>
    <row r="44" spans="1:4" x14ac:dyDescent="0.15">
      <c r="A44" s="12" t="s">
        <v>39</v>
      </c>
      <c r="B44" s="13">
        <v>0</v>
      </c>
      <c r="C44" s="13"/>
      <c r="D44" s="13"/>
    </row>
    <row r="45" spans="1:4" x14ac:dyDescent="0.15">
      <c r="A45" s="12" t="s">
        <v>40</v>
      </c>
      <c r="B45" s="13">
        <v>2387000</v>
      </c>
      <c r="C45" s="13"/>
      <c r="D45" s="13"/>
    </row>
    <row r="46" spans="1:4" x14ac:dyDescent="0.15">
      <c r="A46" s="12" t="s">
        <v>41</v>
      </c>
      <c r="B46" s="13">
        <v>66000</v>
      </c>
      <c r="C46" s="13"/>
      <c r="D46" s="13"/>
    </row>
    <row r="47" spans="1:4" x14ac:dyDescent="0.15">
      <c r="A47" s="12" t="s">
        <v>42</v>
      </c>
      <c r="B47" s="13">
        <v>2660000</v>
      </c>
      <c r="C47" s="13"/>
      <c r="D47" s="13"/>
    </row>
    <row r="48" spans="1:4" x14ac:dyDescent="0.15">
      <c r="A48" s="12" t="s">
        <v>43</v>
      </c>
      <c r="B48" s="13">
        <v>1100000</v>
      </c>
      <c r="C48" s="13"/>
      <c r="D48" s="13"/>
    </row>
    <row r="49" spans="1:4" x14ac:dyDescent="0.15">
      <c r="A49" s="12" t="s">
        <v>44</v>
      </c>
      <c r="B49" s="13">
        <v>20000</v>
      </c>
      <c r="C49" s="13"/>
      <c r="D49" s="13"/>
    </row>
    <row r="50" spans="1:4" x14ac:dyDescent="0.15">
      <c r="A50" s="12" t="s">
        <v>45</v>
      </c>
      <c r="B50" s="13">
        <v>846720</v>
      </c>
      <c r="C50" s="13"/>
      <c r="D50" s="13"/>
    </row>
    <row r="51" spans="1:4" x14ac:dyDescent="0.15">
      <c r="A51" s="12" t="s">
        <v>46</v>
      </c>
      <c r="B51" s="13">
        <v>2280000</v>
      </c>
      <c r="C51" s="13"/>
      <c r="D51" s="13"/>
    </row>
    <row r="52" spans="1:4" x14ac:dyDescent="0.15">
      <c r="A52" s="12" t="s">
        <v>47</v>
      </c>
      <c r="B52" s="13">
        <v>601610</v>
      </c>
      <c r="C52" s="13"/>
      <c r="D52" s="13"/>
    </row>
    <row r="53" spans="1:4" x14ac:dyDescent="0.15">
      <c r="A53" s="12" t="s">
        <v>48</v>
      </c>
      <c r="B53" s="13">
        <v>1000</v>
      </c>
      <c r="C53" s="13"/>
      <c r="D53" s="13"/>
    </row>
    <row r="54" spans="1:4" x14ac:dyDescent="0.15">
      <c r="A54" s="12" t="s">
        <v>49</v>
      </c>
      <c r="B54" s="13">
        <v>908157</v>
      </c>
      <c r="C54" s="13"/>
      <c r="D54" s="13"/>
    </row>
    <row r="55" spans="1:4" x14ac:dyDescent="0.15">
      <c r="A55" s="12" t="s">
        <v>50</v>
      </c>
      <c r="B55" s="13">
        <v>26000</v>
      </c>
      <c r="C55" s="13"/>
      <c r="D55" s="13"/>
    </row>
    <row r="56" spans="1:4" x14ac:dyDescent="0.15">
      <c r="A56" s="12" t="s">
        <v>51</v>
      </c>
      <c r="B56" s="13">
        <v>360000</v>
      </c>
      <c r="C56" s="13"/>
      <c r="D56" s="13"/>
    </row>
    <row r="57" spans="1:4" x14ac:dyDescent="0.15">
      <c r="A57" s="12" t="s">
        <v>52</v>
      </c>
      <c r="B57" s="13">
        <v>62000</v>
      </c>
      <c r="C57" s="13"/>
      <c r="D57" s="13"/>
    </row>
    <row r="58" spans="1:4" x14ac:dyDescent="0.15">
      <c r="A58" s="12" t="s">
        <v>53</v>
      </c>
      <c r="B58" s="13">
        <v>-40755</v>
      </c>
      <c r="C58" s="13"/>
      <c r="D58" s="13"/>
    </row>
    <row r="59" spans="1:4" x14ac:dyDescent="0.15">
      <c r="A59" s="12" t="s">
        <v>56</v>
      </c>
      <c r="B59" s="13">
        <v>195600</v>
      </c>
      <c r="C59" s="13"/>
      <c r="D59" s="13"/>
    </row>
    <row r="60" spans="1:4" x14ac:dyDescent="0.15">
      <c r="A60" s="12" t="s">
        <v>125</v>
      </c>
      <c r="B60" s="13">
        <v>14510</v>
      </c>
      <c r="C60" s="13"/>
      <c r="D60" s="13"/>
    </row>
    <row r="61" spans="1:4" x14ac:dyDescent="0.15">
      <c r="A61" s="12" t="s">
        <v>58</v>
      </c>
      <c r="B61" s="13">
        <v>137940</v>
      </c>
      <c r="C61" s="13"/>
      <c r="D61" s="13"/>
    </row>
    <row r="62" spans="1:4" x14ac:dyDescent="0.15">
      <c r="A62" s="12" t="s">
        <v>59</v>
      </c>
      <c r="B62" s="14">
        <v>348345</v>
      </c>
      <c r="C62" s="13"/>
      <c r="D62" s="13"/>
    </row>
    <row r="63" spans="1:4" x14ac:dyDescent="0.15">
      <c r="A63" s="12" t="s">
        <v>60</v>
      </c>
      <c r="B63" s="16">
        <f>SUM(B38:B62)</f>
        <v>15969896</v>
      </c>
      <c r="C63" s="13"/>
      <c r="D63" s="13"/>
    </row>
    <row r="64" spans="1:4" x14ac:dyDescent="0.15">
      <c r="A64" s="18" t="s">
        <v>61</v>
      </c>
      <c r="B64" s="14"/>
      <c r="C64" s="14">
        <f>B30+B37+B63</f>
        <v>84368017</v>
      </c>
      <c r="D64" s="14"/>
    </row>
    <row r="65" spans="1:4" x14ac:dyDescent="0.15">
      <c r="A65" s="10" t="s">
        <v>62</v>
      </c>
      <c r="B65" s="11"/>
      <c r="C65" s="11"/>
      <c r="D65" s="11"/>
    </row>
    <row r="66" spans="1:4" x14ac:dyDescent="0.15">
      <c r="A66" s="12" t="s">
        <v>19</v>
      </c>
      <c r="B66" s="13"/>
      <c r="C66" s="13"/>
      <c r="D66" s="13"/>
    </row>
    <row r="67" spans="1:4" x14ac:dyDescent="0.15">
      <c r="A67" s="12" t="s">
        <v>20</v>
      </c>
      <c r="B67" s="13">
        <v>812250</v>
      </c>
      <c r="C67" s="13"/>
      <c r="D67" s="13"/>
    </row>
    <row r="68" spans="1:4" x14ac:dyDescent="0.15">
      <c r="A68" s="12" t="s">
        <v>24</v>
      </c>
      <c r="B68" s="14">
        <v>20800</v>
      </c>
      <c r="C68" s="13"/>
      <c r="D68" s="13"/>
    </row>
    <row r="69" spans="1:4" x14ac:dyDescent="0.15">
      <c r="A69" s="12" t="s">
        <v>26</v>
      </c>
      <c r="B69" s="16">
        <v>833050</v>
      </c>
      <c r="C69" s="13"/>
      <c r="D69" s="13"/>
    </row>
    <row r="70" spans="1:4" x14ac:dyDescent="0.15">
      <c r="A70" s="12" t="s">
        <v>27</v>
      </c>
      <c r="B70" s="13"/>
      <c r="C70" s="13"/>
      <c r="D70" s="13"/>
    </row>
    <row r="71" spans="1:4" x14ac:dyDescent="0.15">
      <c r="A71" s="12" t="s">
        <v>36</v>
      </c>
      <c r="B71" s="13">
        <v>931</v>
      </c>
      <c r="C71" s="13"/>
      <c r="D71" s="13"/>
    </row>
    <row r="72" spans="1:4" x14ac:dyDescent="0.15">
      <c r="A72" s="12" t="s">
        <v>35</v>
      </c>
      <c r="B72" s="13">
        <v>5500</v>
      </c>
      <c r="C72" s="13"/>
      <c r="D72" s="13"/>
    </row>
    <row r="73" spans="1:4" x14ac:dyDescent="0.15">
      <c r="A73" s="12" t="s">
        <v>63</v>
      </c>
      <c r="B73" s="13">
        <v>148978</v>
      </c>
      <c r="C73" s="13"/>
      <c r="D73" s="13"/>
    </row>
    <row r="74" spans="1:4" x14ac:dyDescent="0.15">
      <c r="A74" s="12" t="s">
        <v>64</v>
      </c>
      <c r="B74" s="13">
        <v>137424</v>
      </c>
      <c r="C74" s="13"/>
      <c r="D74" s="13"/>
    </row>
    <row r="75" spans="1:4" x14ac:dyDescent="0.15">
      <c r="A75" s="12" t="s">
        <v>45</v>
      </c>
      <c r="B75" s="13">
        <v>264000</v>
      </c>
      <c r="C75" s="13"/>
      <c r="D75" s="13"/>
    </row>
    <row r="76" spans="1:4" x14ac:dyDescent="0.15">
      <c r="A76" s="12" t="s">
        <v>42</v>
      </c>
      <c r="B76" s="13">
        <v>3440</v>
      </c>
      <c r="C76" s="13"/>
      <c r="D76" s="13"/>
    </row>
    <row r="77" spans="1:4" x14ac:dyDescent="0.15">
      <c r="A77" s="12" t="s">
        <v>43</v>
      </c>
      <c r="B77" s="13">
        <v>85808</v>
      </c>
      <c r="C77" s="13"/>
      <c r="D77" s="13"/>
    </row>
    <row r="78" spans="1:4" x14ac:dyDescent="0.15">
      <c r="A78" s="12" t="s">
        <v>44</v>
      </c>
      <c r="B78" s="13">
        <v>660000</v>
      </c>
      <c r="C78" s="13"/>
      <c r="D78" s="13"/>
    </row>
    <row r="79" spans="1:4" x14ac:dyDescent="0.15">
      <c r="A79" s="12" t="s">
        <v>49</v>
      </c>
      <c r="B79" s="13">
        <v>2550</v>
      </c>
      <c r="C79" s="13"/>
      <c r="D79" s="13"/>
    </row>
    <row r="80" spans="1:4" x14ac:dyDescent="0.15">
      <c r="A80" s="12" t="s">
        <v>52</v>
      </c>
      <c r="B80" s="13">
        <v>48730</v>
      </c>
      <c r="C80" s="13"/>
      <c r="D80" s="13"/>
    </row>
    <row r="81" spans="1:4" x14ac:dyDescent="0.15">
      <c r="A81" s="12" t="s">
        <v>38</v>
      </c>
      <c r="B81" s="13">
        <v>18207</v>
      </c>
      <c r="C81" s="13"/>
      <c r="D81" s="13"/>
    </row>
    <row r="82" spans="1:4" x14ac:dyDescent="0.15">
      <c r="A82" s="12" t="s">
        <v>41</v>
      </c>
      <c r="B82" s="13">
        <v>0</v>
      </c>
      <c r="C82" s="13"/>
      <c r="D82" s="13"/>
    </row>
    <row r="83" spans="1:4" x14ac:dyDescent="0.15">
      <c r="A83" s="12" t="s">
        <v>59</v>
      </c>
      <c r="B83" s="14">
        <v>51593</v>
      </c>
      <c r="C83" s="13"/>
      <c r="D83" s="13"/>
    </row>
    <row r="84" spans="1:4" x14ac:dyDescent="0.15">
      <c r="A84" s="12" t="s">
        <v>60</v>
      </c>
      <c r="B84" s="16">
        <f>SUM(B71:B83)</f>
        <v>1427161</v>
      </c>
      <c r="C84" s="13"/>
      <c r="D84" s="13"/>
    </row>
    <row r="85" spans="1:4" x14ac:dyDescent="0.15">
      <c r="A85" s="12" t="s">
        <v>65</v>
      </c>
      <c r="B85" s="13"/>
      <c r="C85" s="14">
        <f>B69+B84</f>
        <v>2260211</v>
      </c>
      <c r="D85" s="13"/>
    </row>
    <row r="86" spans="1:4" x14ac:dyDescent="0.15">
      <c r="A86" s="12" t="s">
        <v>66</v>
      </c>
      <c r="B86" s="13"/>
      <c r="C86" s="13"/>
      <c r="D86" s="14">
        <f>C64+C85</f>
        <v>86628228</v>
      </c>
    </row>
    <row r="87" spans="1:4" x14ac:dyDescent="0.15">
      <c r="A87" s="12" t="s">
        <v>67</v>
      </c>
      <c r="B87" s="13"/>
      <c r="C87" s="13"/>
      <c r="D87" s="11">
        <f>D19-D86</f>
        <v>4712289</v>
      </c>
    </row>
    <row r="88" spans="1:4" x14ac:dyDescent="0.15">
      <c r="A88" s="12"/>
      <c r="B88" s="15"/>
      <c r="C88" s="15"/>
      <c r="D88" s="15"/>
    </row>
    <row r="89" spans="1:4" x14ac:dyDescent="0.15">
      <c r="A89" s="12" t="s">
        <v>68</v>
      </c>
      <c r="B89" s="13"/>
      <c r="C89" s="13"/>
      <c r="D89" s="13"/>
    </row>
    <row r="90" spans="1:4" x14ac:dyDescent="0.15">
      <c r="A90" s="12" t="s">
        <v>69</v>
      </c>
      <c r="B90" s="13"/>
      <c r="C90" s="13"/>
      <c r="D90" s="13"/>
    </row>
    <row r="91" spans="1:4" x14ac:dyDescent="0.15">
      <c r="A91" s="12" t="s">
        <v>70</v>
      </c>
      <c r="B91" s="13"/>
      <c r="C91" s="13"/>
      <c r="D91" s="13"/>
    </row>
    <row r="92" spans="1:4" x14ac:dyDescent="0.15">
      <c r="A92" s="12" t="s">
        <v>71</v>
      </c>
      <c r="B92" s="13"/>
      <c r="C92" s="13"/>
      <c r="D92" s="13"/>
    </row>
    <row r="93" spans="1:4" x14ac:dyDescent="0.15">
      <c r="A93" s="12" t="s">
        <v>72</v>
      </c>
      <c r="B93" s="14"/>
      <c r="C93" s="14"/>
      <c r="D93" s="13"/>
    </row>
    <row r="94" spans="1:4" x14ac:dyDescent="0.15">
      <c r="A94" s="12" t="s">
        <v>73</v>
      </c>
      <c r="B94" s="13"/>
      <c r="C94" s="13"/>
      <c r="D94" s="13">
        <v>0</v>
      </c>
    </row>
    <row r="95" spans="1:4" x14ac:dyDescent="0.15">
      <c r="A95" s="12"/>
      <c r="B95" s="15"/>
      <c r="C95" s="15"/>
      <c r="D95" s="15"/>
    </row>
    <row r="96" spans="1:4" x14ac:dyDescent="0.15">
      <c r="A96" s="12" t="s">
        <v>74</v>
      </c>
      <c r="B96" s="13"/>
      <c r="C96" s="13"/>
      <c r="D96" s="13"/>
    </row>
    <row r="97" spans="1:4" x14ac:dyDescent="0.15">
      <c r="A97" s="12" t="s">
        <v>75</v>
      </c>
      <c r="B97" s="13"/>
      <c r="C97" s="13"/>
      <c r="D97" s="14">
        <v>0</v>
      </c>
    </row>
    <row r="98" spans="1:4" x14ac:dyDescent="0.15">
      <c r="A98" s="12" t="s">
        <v>76</v>
      </c>
      <c r="B98" s="13"/>
      <c r="C98" s="13"/>
      <c r="D98" s="13">
        <v>4712289</v>
      </c>
    </row>
    <row r="99" spans="1:4" x14ac:dyDescent="0.15">
      <c r="A99" s="12" t="s">
        <v>77</v>
      </c>
      <c r="B99" s="13"/>
      <c r="C99" s="13"/>
      <c r="D99" s="13">
        <v>4712289</v>
      </c>
    </row>
    <row r="100" spans="1:4" x14ac:dyDescent="0.15">
      <c r="A100" s="12" t="s">
        <v>78</v>
      </c>
      <c r="B100" s="13"/>
      <c r="C100" s="13"/>
      <c r="D100" s="14">
        <v>23130656</v>
      </c>
    </row>
    <row r="101" spans="1:4" ht="12" thickBot="1" x14ac:dyDescent="0.2">
      <c r="A101" s="12" t="s">
        <v>79</v>
      </c>
      <c r="B101" s="13"/>
      <c r="C101" s="13"/>
      <c r="D101" s="17">
        <v>27842945</v>
      </c>
    </row>
    <row r="102" spans="1:4" ht="12" thickTop="1" x14ac:dyDescent="0.15">
      <c r="A102" s="18"/>
      <c r="B102" s="19"/>
      <c r="C102" s="19"/>
      <c r="D102" s="19"/>
    </row>
    <row r="103" spans="1:4" x14ac:dyDescent="0.15">
      <c r="A103" s="6"/>
      <c r="B103" s="7"/>
      <c r="C103" s="7"/>
      <c r="D103" s="7"/>
    </row>
  </sheetData>
  <mergeCells count="2">
    <mergeCell ref="A3:D3"/>
    <mergeCell ref="A4:D4"/>
  </mergeCells>
  <phoneticPr fontId="3"/>
  <pageMargins left="0.78740157480314954" right="0.78740157480314954" top="0.39370078740157477" bottom="0.78740157480314954" header="0" footer="0"/>
  <pageSetup paperSize="9" orientation="portrait" r:id="rId1"/>
  <headerFooter>
    <oddFooter>&amp;C&amp;P</oddFooter>
  </headerFooter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4"/>
  <sheetViews>
    <sheetView view="pageLayout" zoomScaleNormal="100" workbookViewId="0">
      <selection activeCell="C17" sqref="C17"/>
    </sheetView>
  </sheetViews>
  <sheetFormatPr defaultRowHeight="11.25" x14ac:dyDescent="0.15"/>
  <cols>
    <col min="1" max="1" width="35.625" style="2" customWidth="1"/>
    <col min="2" max="4" width="14.625" style="3" customWidth="1"/>
    <col min="5" max="16384" width="9" style="1"/>
  </cols>
  <sheetData>
    <row r="3" spans="1:4" ht="13.5" x14ac:dyDescent="0.15">
      <c r="A3" s="32" t="s">
        <v>1</v>
      </c>
      <c r="B3" s="33"/>
      <c r="C3" s="33"/>
      <c r="D3" s="33"/>
    </row>
    <row r="4" spans="1:4" ht="13.5" x14ac:dyDescent="0.15">
      <c r="A4" s="34" t="s">
        <v>2</v>
      </c>
      <c r="B4" s="33"/>
      <c r="C4" s="33"/>
      <c r="D4" s="33"/>
    </row>
    <row r="5" spans="1:4" x14ac:dyDescent="0.15">
      <c r="D5" s="3" t="s">
        <v>0</v>
      </c>
    </row>
    <row r="6" spans="1:4" x14ac:dyDescent="0.15">
      <c r="D6" s="3" t="s">
        <v>3</v>
      </c>
    </row>
    <row r="7" spans="1:4" s="5" customFormat="1" ht="23.1" customHeight="1" x14ac:dyDescent="0.15">
      <c r="A7" s="4" t="s">
        <v>4</v>
      </c>
      <c r="B7" s="29" t="s">
        <v>5</v>
      </c>
      <c r="C7" s="30"/>
      <c r="D7" s="30"/>
    </row>
    <row r="8" spans="1:4" x14ac:dyDescent="0.15">
      <c r="A8" s="10" t="s">
        <v>6</v>
      </c>
      <c r="B8" s="11"/>
      <c r="C8" s="11"/>
      <c r="D8" s="11"/>
    </row>
    <row r="9" spans="1:4" x14ac:dyDescent="0.15">
      <c r="A9" s="12" t="s">
        <v>7</v>
      </c>
      <c r="B9" s="13"/>
      <c r="C9" s="13"/>
      <c r="D9" s="13"/>
    </row>
    <row r="10" spans="1:4" x14ac:dyDescent="0.15">
      <c r="A10" s="12" t="s">
        <v>8</v>
      </c>
      <c r="B10" s="14">
        <v>60000</v>
      </c>
      <c r="C10" s="13">
        <v>60000</v>
      </c>
      <c r="D10" s="13"/>
    </row>
    <row r="11" spans="1:4" x14ac:dyDescent="0.15">
      <c r="A11" s="12" t="s">
        <v>9</v>
      </c>
      <c r="B11" s="13"/>
      <c r="C11" s="13"/>
      <c r="D11" s="13"/>
    </row>
    <row r="12" spans="1:4" x14ac:dyDescent="0.15">
      <c r="A12" s="12" t="s">
        <v>10</v>
      </c>
      <c r="B12" s="13">
        <v>12527688</v>
      </c>
      <c r="C12" s="13"/>
      <c r="D12" s="13"/>
    </row>
    <row r="13" spans="1:4" x14ac:dyDescent="0.15">
      <c r="A13" s="12" t="s">
        <v>11</v>
      </c>
      <c r="B13" s="13">
        <v>35754110</v>
      </c>
      <c r="C13" s="13"/>
      <c r="D13" s="13"/>
    </row>
    <row r="14" spans="1:4" x14ac:dyDescent="0.15">
      <c r="A14" s="12" t="s">
        <v>12</v>
      </c>
      <c r="B14" s="13">
        <v>28886549</v>
      </c>
      <c r="C14" s="13"/>
      <c r="D14" s="13"/>
    </row>
    <row r="15" spans="1:4" x14ac:dyDescent="0.15">
      <c r="A15" s="12" t="s">
        <v>13</v>
      </c>
      <c r="B15" s="14">
        <v>10310</v>
      </c>
      <c r="C15" s="13">
        <v>77178657</v>
      </c>
      <c r="D15" s="13"/>
    </row>
    <row r="16" spans="1:4" x14ac:dyDescent="0.15">
      <c r="A16" s="12" t="s">
        <v>14</v>
      </c>
      <c r="B16" s="13"/>
      <c r="C16" s="13"/>
      <c r="D16" s="13"/>
    </row>
    <row r="17" spans="1:4" x14ac:dyDescent="0.15">
      <c r="A17" s="12" t="s">
        <v>15</v>
      </c>
      <c r="B17" s="13">
        <v>211900</v>
      </c>
      <c r="C17" s="13"/>
      <c r="D17" s="13"/>
    </row>
    <row r="18" spans="1:4" x14ac:dyDescent="0.15">
      <c r="A18" s="12" t="s">
        <v>121</v>
      </c>
      <c r="B18" s="14">
        <v>2318715</v>
      </c>
      <c r="C18" s="14">
        <v>2530615</v>
      </c>
      <c r="D18" s="13"/>
    </row>
    <row r="19" spans="1:4" x14ac:dyDescent="0.15">
      <c r="A19" s="12" t="s">
        <v>16</v>
      </c>
      <c r="B19" s="13"/>
      <c r="C19" s="13"/>
      <c r="D19" s="13">
        <v>79769272</v>
      </c>
    </row>
    <row r="20" spans="1:4" x14ac:dyDescent="0.15">
      <c r="A20" s="12"/>
      <c r="B20" s="15"/>
      <c r="C20" s="15"/>
      <c r="D20" s="15"/>
    </row>
    <row r="21" spans="1:4" x14ac:dyDescent="0.15">
      <c r="A21" s="12" t="s">
        <v>17</v>
      </c>
      <c r="B21" s="13"/>
      <c r="C21" s="13"/>
      <c r="D21" s="13"/>
    </row>
    <row r="22" spans="1:4" x14ac:dyDescent="0.15">
      <c r="A22" s="12" t="s">
        <v>18</v>
      </c>
      <c r="B22" s="13"/>
      <c r="C22" s="13"/>
      <c r="D22" s="13"/>
    </row>
    <row r="23" spans="1:4" x14ac:dyDescent="0.15">
      <c r="A23" s="12" t="s">
        <v>19</v>
      </c>
      <c r="B23" s="13"/>
      <c r="C23" s="13"/>
      <c r="D23" s="13"/>
    </row>
    <row r="24" spans="1:4" x14ac:dyDescent="0.15">
      <c r="A24" s="12" t="s">
        <v>20</v>
      </c>
      <c r="B24" s="13">
        <v>42646709</v>
      </c>
      <c r="C24" s="13"/>
      <c r="D24" s="13"/>
    </row>
    <row r="25" spans="1:4" x14ac:dyDescent="0.15">
      <c r="A25" s="12" t="s">
        <v>21</v>
      </c>
      <c r="B25" s="13">
        <v>202132</v>
      </c>
      <c r="C25" s="13"/>
      <c r="D25" s="13"/>
    </row>
    <row r="26" spans="1:4" x14ac:dyDescent="0.15">
      <c r="A26" s="12" t="s">
        <v>22</v>
      </c>
      <c r="B26" s="13">
        <v>4079788</v>
      </c>
      <c r="C26" s="13"/>
      <c r="D26" s="13"/>
    </row>
    <row r="27" spans="1:4" x14ac:dyDescent="0.15">
      <c r="A27" s="12" t="s">
        <v>23</v>
      </c>
      <c r="B27" s="13">
        <v>910000</v>
      </c>
      <c r="C27" s="13"/>
      <c r="D27" s="13"/>
    </row>
    <row r="28" spans="1:4" x14ac:dyDescent="0.15">
      <c r="A28" s="12" t="s">
        <v>24</v>
      </c>
      <c r="B28" s="13">
        <v>289504</v>
      </c>
      <c r="C28" s="13"/>
      <c r="D28" s="13"/>
    </row>
    <row r="29" spans="1:4" x14ac:dyDescent="0.15">
      <c r="A29" s="12" t="s">
        <v>25</v>
      </c>
      <c r="B29" s="14">
        <v>1280000</v>
      </c>
      <c r="C29" s="13"/>
      <c r="D29" s="13"/>
    </row>
    <row r="30" spans="1:4" x14ac:dyDescent="0.15">
      <c r="A30" s="12" t="s">
        <v>26</v>
      </c>
      <c r="B30" s="16">
        <v>49408133</v>
      </c>
      <c r="C30" s="13"/>
      <c r="D30" s="13"/>
    </row>
    <row r="31" spans="1:4" x14ac:dyDescent="0.15">
      <c r="A31" s="12" t="s">
        <v>27</v>
      </c>
      <c r="B31" s="13"/>
      <c r="C31" s="13"/>
      <c r="D31" s="13"/>
    </row>
    <row r="32" spans="1:4" x14ac:dyDescent="0.15">
      <c r="A32" s="12" t="s">
        <v>28</v>
      </c>
      <c r="B32" s="13">
        <v>826346</v>
      </c>
      <c r="C32" s="13"/>
      <c r="D32" s="13"/>
    </row>
    <row r="33" spans="1:4" x14ac:dyDescent="0.15">
      <c r="A33" s="12" t="s">
        <v>29</v>
      </c>
      <c r="B33" s="14">
        <v>21104873</v>
      </c>
      <c r="C33" s="13"/>
      <c r="D33" s="13"/>
    </row>
    <row r="34" spans="1:4" x14ac:dyDescent="0.15">
      <c r="A34" s="12" t="s">
        <v>30</v>
      </c>
      <c r="B34" s="16">
        <v>21931219</v>
      </c>
      <c r="C34" s="13"/>
      <c r="D34" s="13"/>
    </row>
    <row r="35" spans="1:4" x14ac:dyDescent="0.15">
      <c r="A35" s="12" t="s">
        <v>31</v>
      </c>
      <c r="B35" s="16">
        <v>-6189371</v>
      </c>
      <c r="C35" s="13"/>
      <c r="D35" s="13"/>
    </row>
    <row r="36" spans="1:4" x14ac:dyDescent="0.15">
      <c r="A36" s="12" t="s">
        <v>32</v>
      </c>
      <c r="B36" s="16">
        <v>15741848</v>
      </c>
      <c r="C36" s="13"/>
      <c r="D36" s="13"/>
    </row>
    <row r="37" spans="1:4" x14ac:dyDescent="0.15">
      <c r="A37" s="12" t="s">
        <v>33</v>
      </c>
      <c r="B37" s="13">
        <v>443265</v>
      </c>
      <c r="C37" s="13"/>
      <c r="D37" s="13"/>
    </row>
    <row r="38" spans="1:4" x14ac:dyDescent="0.15">
      <c r="A38" s="12" t="s">
        <v>34</v>
      </c>
      <c r="B38" s="13">
        <v>534142</v>
      </c>
      <c r="C38" s="13"/>
      <c r="D38" s="13"/>
    </row>
    <row r="39" spans="1:4" x14ac:dyDescent="0.15">
      <c r="A39" s="12" t="s">
        <v>35</v>
      </c>
      <c r="B39" s="13">
        <v>1561</v>
      </c>
      <c r="C39" s="13"/>
      <c r="D39" s="13"/>
    </row>
    <row r="40" spans="1:4" x14ac:dyDescent="0.15">
      <c r="A40" s="12" t="s">
        <v>36</v>
      </c>
      <c r="B40" s="13">
        <v>9421</v>
      </c>
      <c r="C40" s="13"/>
      <c r="D40" s="13"/>
    </row>
    <row r="41" spans="1:4" x14ac:dyDescent="0.15">
      <c r="A41" s="12" t="s">
        <v>37</v>
      </c>
      <c r="B41" s="13">
        <v>11180</v>
      </c>
      <c r="C41" s="13"/>
      <c r="D41" s="13"/>
    </row>
    <row r="42" spans="1:4" x14ac:dyDescent="0.15">
      <c r="A42" s="12" t="s">
        <v>38</v>
      </c>
      <c r="B42" s="13">
        <v>1452641</v>
      </c>
      <c r="C42" s="13"/>
      <c r="D42" s="13"/>
    </row>
    <row r="43" spans="1:4" x14ac:dyDescent="0.15">
      <c r="A43" s="12" t="s">
        <v>39</v>
      </c>
      <c r="B43" s="13">
        <v>65590</v>
      </c>
      <c r="C43" s="13"/>
      <c r="D43" s="13"/>
    </row>
    <row r="44" spans="1:4" x14ac:dyDescent="0.15">
      <c r="A44" s="12" t="s">
        <v>40</v>
      </c>
      <c r="B44" s="13">
        <v>2444273</v>
      </c>
      <c r="C44" s="13"/>
      <c r="D44" s="13"/>
    </row>
    <row r="45" spans="1:4" x14ac:dyDescent="0.15">
      <c r="A45" s="12" t="s">
        <v>41</v>
      </c>
      <c r="B45" s="13">
        <v>78100</v>
      </c>
      <c r="C45" s="13"/>
      <c r="D45" s="13"/>
    </row>
    <row r="46" spans="1:4" x14ac:dyDescent="0.15">
      <c r="A46" s="12" t="s">
        <v>42</v>
      </c>
      <c r="B46" s="13">
        <v>2642893</v>
      </c>
      <c r="C46" s="13"/>
      <c r="D46" s="13"/>
    </row>
    <row r="47" spans="1:4" x14ac:dyDescent="0.15">
      <c r="A47" s="12" t="s">
        <v>43</v>
      </c>
      <c r="B47" s="13">
        <v>1240727</v>
      </c>
      <c r="C47" s="13"/>
      <c r="D47" s="13"/>
    </row>
    <row r="48" spans="1:4" x14ac:dyDescent="0.15">
      <c r="A48" s="12" t="s">
        <v>44</v>
      </c>
      <c r="B48" s="13">
        <v>102500</v>
      </c>
      <c r="C48" s="13"/>
      <c r="D48" s="13"/>
    </row>
    <row r="49" spans="1:4" x14ac:dyDescent="0.15">
      <c r="A49" s="12" t="s">
        <v>45</v>
      </c>
      <c r="B49" s="13">
        <v>761508</v>
      </c>
      <c r="C49" s="13"/>
      <c r="D49" s="13"/>
    </row>
    <row r="50" spans="1:4" x14ac:dyDescent="0.15">
      <c r="A50" s="12" t="s">
        <v>46</v>
      </c>
      <c r="B50" s="13">
        <v>3678723</v>
      </c>
      <c r="C50" s="13"/>
      <c r="D50" s="13"/>
    </row>
    <row r="51" spans="1:4" x14ac:dyDescent="0.15">
      <c r="A51" s="12" t="s">
        <v>47</v>
      </c>
      <c r="B51" s="13">
        <v>898820</v>
      </c>
      <c r="C51" s="13"/>
      <c r="D51" s="13"/>
    </row>
    <row r="52" spans="1:4" x14ac:dyDescent="0.15">
      <c r="A52" s="12" t="s">
        <v>48</v>
      </c>
      <c r="B52" s="13">
        <v>6600</v>
      </c>
      <c r="C52" s="13"/>
      <c r="D52" s="13"/>
    </row>
    <row r="53" spans="1:4" x14ac:dyDescent="0.15">
      <c r="A53" s="12" t="s">
        <v>49</v>
      </c>
      <c r="B53" s="13">
        <v>1323726</v>
      </c>
      <c r="C53" s="13"/>
      <c r="D53" s="13"/>
    </row>
    <row r="54" spans="1:4" x14ac:dyDescent="0.15">
      <c r="A54" s="12" t="s">
        <v>50</v>
      </c>
      <c r="B54" s="13">
        <v>30000</v>
      </c>
      <c r="C54" s="13"/>
      <c r="D54" s="13"/>
    </row>
    <row r="55" spans="1:4" x14ac:dyDescent="0.15">
      <c r="A55" s="12" t="s">
        <v>51</v>
      </c>
      <c r="B55" s="13">
        <v>384966</v>
      </c>
      <c r="C55" s="13"/>
      <c r="D55" s="13"/>
    </row>
    <row r="56" spans="1:4" x14ac:dyDescent="0.15">
      <c r="A56" s="12" t="s">
        <v>52</v>
      </c>
      <c r="B56" s="13">
        <v>139197</v>
      </c>
      <c r="C56" s="13"/>
      <c r="D56" s="13"/>
    </row>
    <row r="57" spans="1:4" x14ac:dyDescent="0.15">
      <c r="A57" s="12" t="s">
        <v>53</v>
      </c>
      <c r="B57" s="13">
        <v>-29759</v>
      </c>
      <c r="C57" s="13"/>
      <c r="D57" s="13"/>
    </row>
    <row r="58" spans="1:4" x14ac:dyDescent="0.15">
      <c r="A58" s="12" t="s">
        <v>54</v>
      </c>
      <c r="B58" s="13">
        <v>191082</v>
      </c>
      <c r="C58" s="13"/>
      <c r="D58" s="13"/>
    </row>
    <row r="59" spans="1:4" x14ac:dyDescent="0.15">
      <c r="A59" s="12" t="s">
        <v>55</v>
      </c>
      <c r="B59" s="13">
        <v>371155</v>
      </c>
      <c r="C59" s="13"/>
      <c r="D59" s="13"/>
    </row>
    <row r="60" spans="1:4" x14ac:dyDescent="0.15">
      <c r="A60" s="12" t="s">
        <v>56</v>
      </c>
      <c r="B60" s="13">
        <v>102108</v>
      </c>
      <c r="C60" s="13"/>
      <c r="D60" s="13"/>
    </row>
    <row r="61" spans="1:4" x14ac:dyDescent="0.15">
      <c r="A61" s="12" t="s">
        <v>57</v>
      </c>
      <c r="B61" s="13">
        <v>14510</v>
      </c>
      <c r="C61" s="13"/>
      <c r="D61" s="13"/>
    </row>
    <row r="62" spans="1:4" x14ac:dyDescent="0.15">
      <c r="A62" s="12" t="s">
        <v>58</v>
      </c>
      <c r="B62" s="13">
        <v>137940</v>
      </c>
      <c r="C62" s="13"/>
      <c r="D62" s="13"/>
    </row>
    <row r="63" spans="1:4" x14ac:dyDescent="0.15">
      <c r="A63" s="12" t="s">
        <v>59</v>
      </c>
      <c r="B63" s="14">
        <v>348345</v>
      </c>
      <c r="C63" s="13"/>
      <c r="D63" s="13"/>
    </row>
    <row r="64" spans="1:4" x14ac:dyDescent="0.15">
      <c r="A64" s="12" t="s">
        <v>60</v>
      </c>
      <c r="B64" s="16">
        <v>33127062</v>
      </c>
      <c r="C64" s="13"/>
      <c r="D64" s="13"/>
    </row>
    <row r="65" spans="1:4" x14ac:dyDescent="0.15">
      <c r="A65" s="18" t="s">
        <v>61</v>
      </c>
      <c r="B65" s="14"/>
      <c r="C65" s="14">
        <v>82535195</v>
      </c>
      <c r="D65" s="14"/>
    </row>
    <row r="66" spans="1:4" x14ac:dyDescent="0.15">
      <c r="A66" s="10" t="s">
        <v>62</v>
      </c>
      <c r="B66" s="11"/>
      <c r="C66" s="11"/>
      <c r="D66" s="11"/>
    </row>
    <row r="67" spans="1:4" x14ac:dyDescent="0.15">
      <c r="A67" s="12" t="s">
        <v>19</v>
      </c>
      <c r="B67" s="13"/>
      <c r="C67" s="13"/>
      <c r="D67" s="13"/>
    </row>
    <row r="68" spans="1:4" x14ac:dyDescent="0.15">
      <c r="A68" s="12" t="s">
        <v>20</v>
      </c>
      <c r="B68" s="13">
        <v>812250</v>
      </c>
      <c r="C68" s="13"/>
      <c r="D68" s="13"/>
    </row>
    <row r="69" spans="1:4" x14ac:dyDescent="0.15">
      <c r="A69" s="12" t="s">
        <v>24</v>
      </c>
      <c r="B69" s="14">
        <v>20800</v>
      </c>
      <c r="C69" s="13"/>
      <c r="D69" s="13"/>
    </row>
    <row r="70" spans="1:4" x14ac:dyDescent="0.15">
      <c r="A70" s="12" t="s">
        <v>26</v>
      </c>
      <c r="B70" s="16">
        <v>833050</v>
      </c>
      <c r="C70" s="13"/>
      <c r="D70" s="13"/>
    </row>
    <row r="71" spans="1:4" x14ac:dyDescent="0.15">
      <c r="A71" s="12" t="s">
        <v>27</v>
      </c>
      <c r="B71" s="13"/>
      <c r="C71" s="13"/>
      <c r="D71" s="13"/>
    </row>
    <row r="72" spans="1:4" x14ac:dyDescent="0.15">
      <c r="A72" s="12" t="s">
        <v>36</v>
      </c>
      <c r="B72" s="13">
        <v>931</v>
      </c>
      <c r="C72" s="13"/>
      <c r="D72" s="13"/>
    </row>
    <row r="73" spans="1:4" x14ac:dyDescent="0.15">
      <c r="A73" s="12" t="s">
        <v>35</v>
      </c>
      <c r="B73" s="13">
        <v>5500</v>
      </c>
      <c r="C73" s="13"/>
      <c r="D73" s="13"/>
    </row>
    <row r="74" spans="1:4" x14ac:dyDescent="0.15">
      <c r="A74" s="12" t="s">
        <v>63</v>
      </c>
      <c r="B74" s="13">
        <v>148978</v>
      </c>
      <c r="C74" s="13"/>
      <c r="D74" s="13"/>
    </row>
    <row r="75" spans="1:4" x14ac:dyDescent="0.15">
      <c r="A75" s="12" t="s">
        <v>64</v>
      </c>
      <c r="B75" s="13">
        <v>137424</v>
      </c>
      <c r="C75" s="13"/>
      <c r="D75" s="13"/>
    </row>
    <row r="76" spans="1:4" x14ac:dyDescent="0.15">
      <c r="A76" s="12" t="s">
        <v>45</v>
      </c>
      <c r="B76" s="13">
        <v>165000</v>
      </c>
      <c r="C76" s="13"/>
      <c r="D76" s="13"/>
    </row>
    <row r="77" spans="1:4" x14ac:dyDescent="0.15">
      <c r="A77" s="12" t="s">
        <v>42</v>
      </c>
      <c r="B77" s="13">
        <v>3440</v>
      </c>
      <c r="C77" s="13"/>
      <c r="D77" s="13"/>
    </row>
    <row r="78" spans="1:4" x14ac:dyDescent="0.15">
      <c r="A78" s="12" t="s">
        <v>43</v>
      </c>
      <c r="B78" s="13">
        <v>85808</v>
      </c>
      <c r="C78" s="13"/>
      <c r="D78" s="13"/>
    </row>
    <row r="79" spans="1:4" x14ac:dyDescent="0.15">
      <c r="A79" s="12" t="s">
        <v>44</v>
      </c>
      <c r="B79" s="13">
        <v>577500</v>
      </c>
      <c r="C79" s="13"/>
      <c r="D79" s="13"/>
    </row>
    <row r="80" spans="1:4" x14ac:dyDescent="0.15">
      <c r="A80" s="12" t="s">
        <v>49</v>
      </c>
      <c r="B80" s="13">
        <v>2550</v>
      </c>
      <c r="C80" s="13"/>
      <c r="D80" s="13"/>
    </row>
    <row r="81" spans="1:4" x14ac:dyDescent="0.15">
      <c r="A81" s="12" t="s">
        <v>52</v>
      </c>
      <c r="B81" s="13">
        <v>48730</v>
      </c>
      <c r="C81" s="13"/>
      <c r="D81" s="13"/>
    </row>
    <row r="82" spans="1:4" x14ac:dyDescent="0.15">
      <c r="A82" s="12" t="s">
        <v>38</v>
      </c>
      <c r="B82" s="13">
        <v>18207</v>
      </c>
      <c r="C82" s="13"/>
      <c r="D82" s="13"/>
    </row>
    <row r="83" spans="1:4" x14ac:dyDescent="0.15">
      <c r="A83" s="12" t="s">
        <v>41</v>
      </c>
      <c r="B83" s="13">
        <v>5500</v>
      </c>
      <c r="C83" s="13"/>
      <c r="D83" s="13"/>
    </row>
    <row r="84" spans="1:4" x14ac:dyDescent="0.15">
      <c r="A84" s="12" t="s">
        <v>59</v>
      </c>
      <c r="B84" s="14">
        <v>51593</v>
      </c>
      <c r="C84" s="13"/>
      <c r="D84" s="13"/>
    </row>
    <row r="85" spans="1:4" x14ac:dyDescent="0.15">
      <c r="A85" s="12" t="s">
        <v>60</v>
      </c>
      <c r="B85" s="16">
        <v>1251161</v>
      </c>
      <c r="C85" s="13"/>
      <c r="D85" s="13"/>
    </row>
    <row r="86" spans="1:4" x14ac:dyDescent="0.15">
      <c r="A86" s="12" t="s">
        <v>65</v>
      </c>
      <c r="B86" s="13"/>
      <c r="C86" s="14">
        <v>2084211</v>
      </c>
      <c r="D86" s="13"/>
    </row>
    <row r="87" spans="1:4" x14ac:dyDescent="0.15">
      <c r="A87" s="12" t="s">
        <v>66</v>
      </c>
      <c r="B87" s="13"/>
      <c r="C87" s="13"/>
      <c r="D87" s="14">
        <v>84619406</v>
      </c>
    </row>
    <row r="88" spans="1:4" x14ac:dyDescent="0.15">
      <c r="A88" s="12" t="s">
        <v>67</v>
      </c>
      <c r="B88" s="13"/>
      <c r="C88" s="13"/>
      <c r="D88" s="11">
        <v>-4850134</v>
      </c>
    </row>
    <row r="89" spans="1:4" x14ac:dyDescent="0.15">
      <c r="A89" s="12"/>
      <c r="B89" s="15"/>
      <c r="C89" s="15"/>
      <c r="D89" s="15"/>
    </row>
    <row r="90" spans="1:4" x14ac:dyDescent="0.15">
      <c r="A90" s="12" t="s">
        <v>68</v>
      </c>
      <c r="B90" s="13"/>
      <c r="C90" s="13"/>
      <c r="D90" s="13"/>
    </row>
    <row r="91" spans="1:4" x14ac:dyDescent="0.15">
      <c r="A91" s="12" t="s">
        <v>69</v>
      </c>
      <c r="B91" s="13"/>
      <c r="C91" s="13"/>
      <c r="D91" s="13"/>
    </row>
    <row r="92" spans="1:4" x14ac:dyDescent="0.15">
      <c r="A92" s="12" t="s">
        <v>70</v>
      </c>
      <c r="B92" s="13">
        <v>1645000</v>
      </c>
      <c r="C92" s="13"/>
      <c r="D92" s="13"/>
    </row>
    <row r="93" spans="1:4" x14ac:dyDescent="0.15">
      <c r="A93" s="12" t="s">
        <v>71</v>
      </c>
      <c r="B93" s="13">
        <v>8907716</v>
      </c>
      <c r="C93" s="13"/>
      <c r="D93" s="13"/>
    </row>
    <row r="94" spans="1:4" x14ac:dyDescent="0.15">
      <c r="A94" s="12" t="s">
        <v>72</v>
      </c>
      <c r="B94" s="14">
        <v>82</v>
      </c>
      <c r="C94" s="14">
        <v>10552798</v>
      </c>
      <c r="D94" s="13"/>
    </row>
    <row r="95" spans="1:4" x14ac:dyDescent="0.15">
      <c r="A95" s="12" t="s">
        <v>73</v>
      </c>
      <c r="B95" s="13"/>
      <c r="C95" s="13"/>
      <c r="D95" s="13">
        <v>10552798</v>
      </c>
    </row>
    <row r="96" spans="1:4" x14ac:dyDescent="0.15">
      <c r="A96" s="12"/>
      <c r="B96" s="15"/>
      <c r="C96" s="15"/>
      <c r="D96" s="15"/>
    </row>
    <row r="97" spans="1:4" x14ac:dyDescent="0.15">
      <c r="A97" s="12" t="s">
        <v>74</v>
      </c>
      <c r="B97" s="13"/>
      <c r="C97" s="13"/>
      <c r="D97" s="13"/>
    </row>
    <row r="98" spans="1:4" x14ac:dyDescent="0.15">
      <c r="A98" s="12" t="s">
        <v>75</v>
      </c>
      <c r="B98" s="13"/>
      <c r="C98" s="13"/>
      <c r="D98" s="14">
        <v>0</v>
      </c>
    </row>
    <row r="99" spans="1:4" x14ac:dyDescent="0.15">
      <c r="A99" s="12" t="s">
        <v>76</v>
      </c>
      <c r="B99" s="13"/>
      <c r="C99" s="13"/>
      <c r="D99" s="13">
        <v>5702664</v>
      </c>
    </row>
    <row r="100" spans="1:4" x14ac:dyDescent="0.15">
      <c r="A100" s="12" t="s">
        <v>77</v>
      </c>
      <c r="B100" s="13"/>
      <c r="C100" s="13"/>
      <c r="D100" s="13">
        <v>5702664</v>
      </c>
    </row>
    <row r="101" spans="1:4" x14ac:dyDescent="0.15">
      <c r="A101" s="12" t="s">
        <v>78</v>
      </c>
      <c r="B101" s="13"/>
      <c r="C101" s="13"/>
      <c r="D101" s="14">
        <v>17427992</v>
      </c>
    </row>
    <row r="102" spans="1:4" ht="12" thickBot="1" x14ac:dyDescent="0.2">
      <c r="A102" s="12" t="s">
        <v>79</v>
      </c>
      <c r="B102" s="13"/>
      <c r="C102" s="13"/>
      <c r="D102" s="17">
        <v>23130656</v>
      </c>
    </row>
    <row r="103" spans="1:4" ht="12" thickTop="1" x14ac:dyDescent="0.15">
      <c r="A103" s="18"/>
      <c r="B103" s="19"/>
      <c r="C103" s="19"/>
      <c r="D103" s="19"/>
    </row>
    <row r="104" spans="1:4" x14ac:dyDescent="0.15">
      <c r="A104" s="6" t="s">
        <v>80</v>
      </c>
      <c r="B104" s="7"/>
      <c r="C104" s="7"/>
      <c r="D104" s="7"/>
    </row>
  </sheetData>
  <mergeCells count="2">
    <mergeCell ref="A3:D3"/>
    <mergeCell ref="A4:D4"/>
  </mergeCells>
  <phoneticPr fontId="3"/>
  <pageMargins left="0.78740157480314954" right="0.78740157480314954" top="0.39370078740157477" bottom="0.78740157480314954" header="0" footer="0"/>
  <pageSetup paperSize="9" orientation="portrait" r:id="rId1"/>
  <headerFooter>
    <oddFooter>&amp;C&amp;P</oddFooter>
  </headerFooter>
  <rowBreaks count="1" manualBreakCount="1"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4" workbookViewId="0"/>
  </sheetViews>
  <sheetFormatPr defaultRowHeight="11.25" x14ac:dyDescent="0.15"/>
  <cols>
    <col min="1" max="1" width="35.625" style="2" customWidth="1"/>
    <col min="2" max="4" width="14.625" style="3" customWidth="1"/>
    <col min="5" max="16384" width="9" style="1"/>
  </cols>
  <sheetData>
    <row r="3" spans="1:4" ht="13.5" x14ac:dyDescent="0.15">
      <c r="A3" s="32" t="s">
        <v>81</v>
      </c>
      <c r="B3" s="33"/>
      <c r="C3" s="33"/>
      <c r="D3" s="33"/>
    </row>
    <row r="4" spans="1:4" ht="13.5" x14ac:dyDescent="0.15">
      <c r="A4" s="34" t="s">
        <v>82</v>
      </c>
      <c r="B4" s="33"/>
      <c r="C4" s="33"/>
      <c r="D4" s="33"/>
    </row>
    <row r="5" spans="1:4" x14ac:dyDescent="0.15">
      <c r="D5" s="3" t="s">
        <v>0</v>
      </c>
    </row>
    <row r="6" spans="1:4" x14ac:dyDescent="0.15">
      <c r="D6" s="3" t="s">
        <v>3</v>
      </c>
    </row>
    <row r="7" spans="1:4" s="5" customFormat="1" ht="23.1" customHeight="1" x14ac:dyDescent="0.15">
      <c r="A7" s="4" t="s">
        <v>4</v>
      </c>
      <c r="B7" s="35" t="s">
        <v>5</v>
      </c>
      <c r="C7" s="36"/>
      <c r="D7" s="36"/>
    </row>
    <row r="8" spans="1:4" x14ac:dyDescent="0.15">
      <c r="A8" s="10" t="s">
        <v>83</v>
      </c>
      <c r="B8" s="11"/>
      <c r="C8" s="11"/>
      <c r="D8" s="11"/>
    </row>
    <row r="9" spans="1:4" x14ac:dyDescent="0.15">
      <c r="A9" s="12" t="s">
        <v>84</v>
      </c>
      <c r="B9" s="13"/>
      <c r="C9" s="13"/>
      <c r="D9" s="13"/>
    </row>
    <row r="10" spans="1:4" x14ac:dyDescent="0.15">
      <c r="A10" s="12" t="s">
        <v>85</v>
      </c>
      <c r="B10" s="13">
        <v>5377271</v>
      </c>
      <c r="C10" s="13"/>
      <c r="D10" s="13"/>
    </row>
    <row r="11" spans="1:4" x14ac:dyDescent="0.15">
      <c r="A11" s="12" t="s">
        <v>86</v>
      </c>
      <c r="B11" s="13">
        <v>4881858</v>
      </c>
      <c r="C11" s="13"/>
      <c r="D11" s="13"/>
    </row>
    <row r="12" spans="1:4" x14ac:dyDescent="0.15">
      <c r="A12" s="12" t="s">
        <v>87</v>
      </c>
      <c r="B12" s="13">
        <v>5717966</v>
      </c>
      <c r="C12" s="13"/>
      <c r="D12" s="13"/>
    </row>
    <row r="13" spans="1:4" x14ac:dyDescent="0.15">
      <c r="A13" s="12" t="s">
        <v>88</v>
      </c>
      <c r="B13" s="13">
        <v>6217285</v>
      </c>
      <c r="C13" s="13"/>
      <c r="D13" s="13"/>
    </row>
    <row r="14" spans="1:4" x14ac:dyDescent="0.15">
      <c r="A14" s="12" t="s">
        <v>89</v>
      </c>
      <c r="B14" s="14">
        <v>74680</v>
      </c>
      <c r="C14" s="13"/>
      <c r="D14" s="13"/>
    </row>
    <row r="15" spans="1:4" x14ac:dyDescent="0.15">
      <c r="A15" s="12" t="s">
        <v>90</v>
      </c>
      <c r="B15" s="13"/>
      <c r="C15" s="13">
        <v>22269060</v>
      </c>
      <c r="D15" s="13"/>
    </row>
    <row r="16" spans="1:4" x14ac:dyDescent="0.15">
      <c r="A16" s="12" t="s">
        <v>91</v>
      </c>
      <c r="B16" s="13"/>
      <c r="C16" s="13"/>
      <c r="D16" s="13"/>
    </row>
    <row r="17" spans="1:4" x14ac:dyDescent="0.15">
      <c r="A17" s="12" t="s">
        <v>92</v>
      </c>
      <c r="B17" s="13"/>
      <c r="C17" s="13"/>
      <c r="D17" s="13"/>
    </row>
    <row r="18" spans="1:4" x14ac:dyDescent="0.15">
      <c r="A18" s="12" t="s">
        <v>93</v>
      </c>
      <c r="B18" s="13">
        <v>21181709</v>
      </c>
      <c r="C18" s="13"/>
      <c r="D18" s="13"/>
    </row>
    <row r="19" spans="1:4" x14ac:dyDescent="0.15">
      <c r="A19" s="12" t="s">
        <v>94</v>
      </c>
      <c r="B19" s="13">
        <v>1170158</v>
      </c>
      <c r="C19" s="13"/>
      <c r="D19" s="13"/>
    </row>
    <row r="20" spans="1:4" x14ac:dyDescent="0.15">
      <c r="A20" s="12" t="s">
        <v>95</v>
      </c>
      <c r="B20" s="13">
        <v>848631</v>
      </c>
      <c r="C20" s="13"/>
      <c r="D20" s="13"/>
    </row>
    <row r="21" spans="1:4" x14ac:dyDescent="0.15">
      <c r="A21" s="12" t="s">
        <v>96</v>
      </c>
      <c r="B21" s="14">
        <v>1968357</v>
      </c>
      <c r="C21" s="13"/>
      <c r="D21" s="13"/>
    </row>
    <row r="22" spans="1:4" x14ac:dyDescent="0.15">
      <c r="A22" s="12" t="s">
        <v>97</v>
      </c>
      <c r="B22" s="16">
        <v>25168855</v>
      </c>
      <c r="C22" s="13"/>
      <c r="D22" s="13"/>
    </row>
    <row r="23" spans="1:4" x14ac:dyDescent="0.15">
      <c r="A23" s="12" t="s">
        <v>98</v>
      </c>
      <c r="B23" s="13"/>
      <c r="C23" s="13"/>
      <c r="D23" s="13"/>
    </row>
    <row r="24" spans="1:4" x14ac:dyDescent="0.15">
      <c r="A24" s="12" t="s">
        <v>99</v>
      </c>
      <c r="B24" s="14">
        <v>0</v>
      </c>
      <c r="C24" s="13"/>
      <c r="D24" s="13"/>
    </row>
    <row r="25" spans="1:4" x14ac:dyDescent="0.15">
      <c r="A25" s="12" t="s">
        <v>100</v>
      </c>
      <c r="B25" s="13"/>
      <c r="C25" s="13"/>
      <c r="D25" s="13"/>
    </row>
    <row r="26" spans="1:4" x14ac:dyDescent="0.15">
      <c r="A26" s="12" t="s">
        <v>101</v>
      </c>
      <c r="B26" s="14">
        <v>0</v>
      </c>
      <c r="C26" s="13"/>
      <c r="D26" s="13"/>
    </row>
    <row r="27" spans="1:4" x14ac:dyDescent="0.15">
      <c r="A27" s="12" t="s">
        <v>102</v>
      </c>
      <c r="B27" s="13"/>
      <c r="C27" s="14">
        <v>25168855</v>
      </c>
      <c r="D27" s="13"/>
    </row>
    <row r="28" spans="1:4" ht="12" thickBot="1" x14ac:dyDescent="0.2">
      <c r="A28" s="12" t="s">
        <v>103</v>
      </c>
      <c r="B28" s="13"/>
      <c r="C28" s="13"/>
      <c r="D28" s="20">
        <v>47437915</v>
      </c>
    </row>
    <row r="29" spans="1:4" ht="12" thickTop="1" x14ac:dyDescent="0.15">
      <c r="A29" s="12"/>
      <c r="B29" s="15"/>
      <c r="C29" s="15"/>
      <c r="D29" s="15"/>
    </row>
    <row r="30" spans="1:4" x14ac:dyDescent="0.15">
      <c r="A30" s="12" t="s">
        <v>104</v>
      </c>
      <c r="B30" s="13"/>
      <c r="C30" s="13"/>
      <c r="D30" s="13"/>
    </row>
    <row r="31" spans="1:4" x14ac:dyDescent="0.15">
      <c r="A31" s="12" t="s">
        <v>105</v>
      </c>
      <c r="B31" s="13"/>
      <c r="C31" s="13"/>
      <c r="D31" s="13"/>
    </row>
    <row r="32" spans="1:4" x14ac:dyDescent="0.15">
      <c r="A32" s="12" t="s">
        <v>106</v>
      </c>
      <c r="B32" s="13">
        <v>5628893</v>
      </c>
      <c r="C32" s="13"/>
      <c r="D32" s="13"/>
    </row>
    <row r="33" spans="1:4" x14ac:dyDescent="0.15">
      <c r="A33" s="12" t="s">
        <v>107</v>
      </c>
      <c r="B33" s="13">
        <v>736497</v>
      </c>
      <c r="C33" s="13"/>
      <c r="D33" s="13"/>
    </row>
    <row r="34" spans="1:4" x14ac:dyDescent="0.15">
      <c r="A34" s="12" t="s">
        <v>108</v>
      </c>
      <c r="B34" s="13">
        <v>3170150</v>
      </c>
      <c r="C34" s="13"/>
      <c r="D34" s="13"/>
    </row>
    <row r="35" spans="1:4" x14ac:dyDescent="0.15">
      <c r="A35" s="12" t="s">
        <v>109</v>
      </c>
      <c r="B35" s="14">
        <v>4675719</v>
      </c>
      <c r="C35" s="13"/>
      <c r="D35" s="13"/>
    </row>
    <row r="36" spans="1:4" x14ac:dyDescent="0.15">
      <c r="A36" s="12" t="s">
        <v>110</v>
      </c>
      <c r="B36" s="13"/>
      <c r="C36" s="13">
        <v>14211259</v>
      </c>
      <c r="D36" s="13"/>
    </row>
    <row r="37" spans="1:4" x14ac:dyDescent="0.15">
      <c r="A37" s="12" t="s">
        <v>111</v>
      </c>
      <c r="B37" s="13"/>
      <c r="C37" s="13"/>
      <c r="D37" s="13"/>
    </row>
    <row r="38" spans="1:4" x14ac:dyDescent="0.15">
      <c r="A38" s="12" t="s">
        <v>112</v>
      </c>
      <c r="B38" s="14">
        <v>10096000</v>
      </c>
      <c r="C38" s="13"/>
      <c r="D38" s="13"/>
    </row>
    <row r="39" spans="1:4" x14ac:dyDescent="0.15">
      <c r="A39" s="12" t="s">
        <v>113</v>
      </c>
      <c r="B39" s="13"/>
      <c r="C39" s="14">
        <v>10096000</v>
      </c>
      <c r="D39" s="13"/>
    </row>
    <row r="40" spans="1:4" x14ac:dyDescent="0.15">
      <c r="A40" s="12" t="s">
        <v>114</v>
      </c>
      <c r="B40" s="13"/>
      <c r="C40" s="13"/>
      <c r="D40" s="13">
        <v>24307259</v>
      </c>
    </row>
    <row r="41" spans="1:4" x14ac:dyDescent="0.15">
      <c r="A41" s="12"/>
      <c r="B41" s="15"/>
      <c r="C41" s="15"/>
      <c r="D41" s="15"/>
    </row>
    <row r="42" spans="1:4" x14ac:dyDescent="0.15">
      <c r="A42" s="12" t="s">
        <v>115</v>
      </c>
      <c r="B42" s="13"/>
      <c r="C42" s="13"/>
      <c r="D42" s="13"/>
    </row>
    <row r="43" spans="1:4" x14ac:dyDescent="0.15">
      <c r="A43" s="12" t="s">
        <v>116</v>
      </c>
      <c r="B43" s="13"/>
      <c r="C43" s="13">
        <v>17427992</v>
      </c>
      <c r="D43" s="13"/>
    </row>
    <row r="44" spans="1:4" x14ac:dyDescent="0.15">
      <c r="A44" s="12" t="s">
        <v>77</v>
      </c>
      <c r="B44" s="13"/>
      <c r="C44" s="14">
        <v>5702664</v>
      </c>
      <c r="D44" s="13"/>
    </row>
    <row r="45" spans="1:4" x14ac:dyDescent="0.15">
      <c r="A45" s="12" t="s">
        <v>117</v>
      </c>
      <c r="B45" s="13"/>
      <c r="C45" s="13"/>
      <c r="D45" s="14">
        <v>23130656</v>
      </c>
    </row>
    <row r="46" spans="1:4" ht="12" thickBot="1" x14ac:dyDescent="0.2">
      <c r="A46" s="12" t="s">
        <v>118</v>
      </c>
      <c r="B46" s="13"/>
      <c r="C46" s="13"/>
      <c r="D46" s="17">
        <v>47437915</v>
      </c>
    </row>
    <row r="47" spans="1:4" ht="12" thickTop="1" x14ac:dyDescent="0.15">
      <c r="A47" s="18"/>
      <c r="B47" s="19"/>
      <c r="C47" s="19"/>
      <c r="D47" s="19"/>
    </row>
  </sheetData>
  <mergeCells count="3">
    <mergeCell ref="A3:D3"/>
    <mergeCell ref="A4:D4"/>
    <mergeCell ref="B7:D7"/>
  </mergeCells>
  <phoneticPr fontId="3"/>
  <pageMargins left="0.78740157480314954" right="0.78740157480314954" top="0.39370078740157477" bottom="0.7874015748031495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2"/>
  <sheetViews>
    <sheetView tabSelected="1" topLeftCell="A16" workbookViewId="0">
      <selection activeCell="H57" sqref="H57"/>
    </sheetView>
  </sheetViews>
  <sheetFormatPr defaultRowHeight="11.25" x14ac:dyDescent="0.15"/>
  <cols>
    <col min="1" max="1" width="35.625" style="2" customWidth="1"/>
    <col min="2" max="4" width="14.625" style="3" customWidth="1"/>
    <col min="5" max="16384" width="9" style="1"/>
  </cols>
  <sheetData>
    <row r="3" spans="1:4" ht="13.5" x14ac:dyDescent="0.15">
      <c r="A3" s="32" t="s">
        <v>119</v>
      </c>
      <c r="B3" s="33"/>
      <c r="C3" s="33"/>
      <c r="D3" s="33"/>
    </row>
    <row r="4" spans="1:4" ht="13.5" x14ac:dyDescent="0.15">
      <c r="A4" s="34" t="s">
        <v>82</v>
      </c>
      <c r="B4" s="33"/>
      <c r="C4" s="33"/>
      <c r="D4" s="33"/>
    </row>
    <row r="5" spans="1:4" x14ac:dyDescent="0.15">
      <c r="D5" s="3" t="s">
        <v>0</v>
      </c>
    </row>
    <row r="6" spans="1:4" x14ac:dyDescent="0.15">
      <c r="D6" s="3" t="s">
        <v>3</v>
      </c>
    </row>
    <row r="7" spans="1:4" s="5" customFormat="1" ht="23.1" customHeight="1" x14ac:dyDescent="0.15">
      <c r="A7" s="28" t="s">
        <v>4</v>
      </c>
      <c r="B7" s="37" t="s">
        <v>5</v>
      </c>
      <c r="C7" s="38"/>
      <c r="D7" s="39"/>
    </row>
    <row r="8" spans="1:4" x14ac:dyDescent="0.15">
      <c r="A8" s="21" t="s">
        <v>83</v>
      </c>
      <c r="B8" s="23"/>
      <c r="C8" s="23"/>
      <c r="D8" s="23"/>
    </row>
    <row r="9" spans="1:4" x14ac:dyDescent="0.15">
      <c r="A9" s="22" t="s">
        <v>84</v>
      </c>
      <c r="B9" s="24"/>
      <c r="C9" s="24"/>
      <c r="D9" s="24"/>
    </row>
    <row r="10" spans="1:4" x14ac:dyDescent="0.15">
      <c r="A10" s="22" t="s">
        <v>85</v>
      </c>
      <c r="B10" s="24">
        <v>5377271</v>
      </c>
      <c r="C10" s="24"/>
      <c r="D10" s="24"/>
    </row>
    <row r="11" spans="1:4" x14ac:dyDescent="0.15">
      <c r="A11" s="22" t="s">
        <v>86</v>
      </c>
      <c r="B11" s="24">
        <v>4881858</v>
      </c>
      <c r="C11" s="24"/>
      <c r="D11" s="24"/>
    </row>
    <row r="12" spans="1:4" x14ac:dyDescent="0.15">
      <c r="A12" s="22" t="s">
        <v>87</v>
      </c>
      <c r="B12" s="24">
        <v>5717966</v>
      </c>
      <c r="C12" s="24"/>
      <c r="D12" s="24"/>
    </row>
    <row r="13" spans="1:4" x14ac:dyDescent="0.15">
      <c r="A13" s="22" t="s">
        <v>88</v>
      </c>
      <c r="B13" s="24">
        <v>6217285</v>
      </c>
      <c r="C13" s="24"/>
      <c r="D13" s="24"/>
    </row>
    <row r="14" spans="1:4" x14ac:dyDescent="0.15">
      <c r="A14" s="22" t="s">
        <v>89</v>
      </c>
      <c r="B14" s="25">
        <v>74680</v>
      </c>
      <c r="C14" s="24"/>
      <c r="D14" s="24"/>
    </row>
    <row r="15" spans="1:4" x14ac:dyDescent="0.15">
      <c r="A15" s="22" t="s">
        <v>90</v>
      </c>
      <c r="B15" s="24"/>
      <c r="C15" s="24">
        <v>22269060</v>
      </c>
      <c r="D15" s="24"/>
    </row>
    <row r="16" spans="1:4" x14ac:dyDescent="0.15">
      <c r="A16" s="22" t="s">
        <v>91</v>
      </c>
      <c r="B16" s="24"/>
      <c r="C16" s="24"/>
      <c r="D16" s="24"/>
    </row>
    <row r="17" spans="1:4" x14ac:dyDescent="0.15">
      <c r="A17" s="22" t="s">
        <v>92</v>
      </c>
      <c r="B17" s="24"/>
      <c r="C17" s="24"/>
      <c r="D17" s="24"/>
    </row>
    <row r="18" spans="1:4" x14ac:dyDescent="0.15">
      <c r="A18" s="22" t="s">
        <v>93</v>
      </c>
      <c r="B18" s="24">
        <v>21181709</v>
      </c>
      <c r="C18" s="24"/>
      <c r="D18" s="24"/>
    </row>
    <row r="19" spans="1:4" x14ac:dyDescent="0.15">
      <c r="A19" s="22" t="s">
        <v>94</v>
      </c>
      <c r="B19" s="24">
        <v>1170158</v>
      </c>
      <c r="C19" s="24"/>
      <c r="D19" s="24"/>
    </row>
    <row r="20" spans="1:4" x14ac:dyDescent="0.15">
      <c r="A20" s="22" t="s">
        <v>95</v>
      </c>
      <c r="B20" s="24">
        <v>848631</v>
      </c>
      <c r="C20" s="24"/>
      <c r="D20" s="24"/>
    </row>
    <row r="21" spans="1:4" x14ac:dyDescent="0.15">
      <c r="A21" s="22" t="s">
        <v>96</v>
      </c>
      <c r="B21" s="25">
        <v>1968357</v>
      </c>
      <c r="C21" s="24"/>
      <c r="D21" s="24"/>
    </row>
    <row r="22" spans="1:4" x14ac:dyDescent="0.15">
      <c r="A22" s="22" t="s">
        <v>97</v>
      </c>
      <c r="B22" s="26">
        <v>25168855</v>
      </c>
      <c r="C22" s="24"/>
      <c r="D22" s="24"/>
    </row>
    <row r="23" spans="1:4" x14ac:dyDescent="0.15">
      <c r="A23" s="22" t="s">
        <v>98</v>
      </c>
      <c r="B23" s="24"/>
      <c r="C23" s="24"/>
      <c r="D23" s="24"/>
    </row>
    <row r="24" spans="1:4" x14ac:dyDescent="0.15">
      <c r="A24" s="22" t="s">
        <v>99</v>
      </c>
      <c r="B24" s="25">
        <v>0</v>
      </c>
      <c r="C24" s="24"/>
      <c r="D24" s="24"/>
    </row>
    <row r="25" spans="1:4" x14ac:dyDescent="0.15">
      <c r="A25" s="22" t="s">
        <v>100</v>
      </c>
      <c r="B25" s="24"/>
      <c r="C25" s="24"/>
      <c r="D25" s="24"/>
    </row>
    <row r="26" spans="1:4" x14ac:dyDescent="0.15">
      <c r="A26" s="22" t="s">
        <v>101</v>
      </c>
      <c r="B26" s="25">
        <v>0</v>
      </c>
      <c r="C26" s="24"/>
      <c r="D26" s="24"/>
    </row>
    <row r="27" spans="1:4" x14ac:dyDescent="0.15">
      <c r="A27" s="22" t="s">
        <v>102</v>
      </c>
      <c r="B27" s="24"/>
      <c r="C27" s="25">
        <v>25168855</v>
      </c>
      <c r="D27" s="24"/>
    </row>
    <row r="28" spans="1:4" x14ac:dyDescent="0.15">
      <c r="A28" s="22" t="s">
        <v>103</v>
      </c>
      <c r="B28" s="24"/>
      <c r="C28" s="24"/>
      <c r="D28" s="24">
        <v>47437915</v>
      </c>
    </row>
    <row r="29" spans="1:4" x14ac:dyDescent="0.15">
      <c r="A29" s="8"/>
      <c r="B29" s="15"/>
      <c r="C29" s="15"/>
      <c r="D29" s="15"/>
    </row>
    <row r="30" spans="1:4" x14ac:dyDescent="0.15">
      <c r="A30" s="22" t="s">
        <v>104</v>
      </c>
      <c r="B30" s="24"/>
      <c r="C30" s="24"/>
      <c r="D30" s="24"/>
    </row>
    <row r="31" spans="1:4" x14ac:dyDescent="0.15">
      <c r="A31" s="22" t="s">
        <v>105</v>
      </c>
      <c r="B31" s="24"/>
      <c r="C31" s="24"/>
      <c r="D31" s="24"/>
    </row>
    <row r="32" spans="1:4" x14ac:dyDescent="0.15">
      <c r="A32" s="22" t="s">
        <v>106</v>
      </c>
      <c r="B32" s="24">
        <v>5628893</v>
      </c>
      <c r="C32" s="24"/>
      <c r="D32" s="24"/>
    </row>
    <row r="33" spans="1:4" x14ac:dyDescent="0.15">
      <c r="A33" s="22" t="s">
        <v>107</v>
      </c>
      <c r="B33" s="24">
        <v>736497</v>
      </c>
      <c r="C33" s="24"/>
      <c r="D33" s="24"/>
    </row>
    <row r="34" spans="1:4" x14ac:dyDescent="0.15">
      <c r="A34" s="22" t="s">
        <v>108</v>
      </c>
      <c r="B34" s="24">
        <v>3170150</v>
      </c>
      <c r="C34" s="24"/>
      <c r="D34" s="24"/>
    </row>
    <row r="35" spans="1:4" x14ac:dyDescent="0.15">
      <c r="A35" s="22" t="s">
        <v>109</v>
      </c>
      <c r="B35" s="25">
        <v>4675719</v>
      </c>
      <c r="C35" s="24"/>
      <c r="D35" s="24"/>
    </row>
    <row r="36" spans="1:4" x14ac:dyDescent="0.15">
      <c r="A36" s="22" t="s">
        <v>110</v>
      </c>
      <c r="B36" s="24"/>
      <c r="C36" s="24">
        <v>14211259</v>
      </c>
      <c r="D36" s="24"/>
    </row>
    <row r="37" spans="1:4" x14ac:dyDescent="0.15">
      <c r="A37" s="22" t="s">
        <v>111</v>
      </c>
      <c r="B37" s="24"/>
      <c r="C37" s="24"/>
      <c r="D37" s="24"/>
    </row>
    <row r="38" spans="1:4" x14ac:dyDescent="0.15">
      <c r="A38" s="22" t="s">
        <v>112</v>
      </c>
      <c r="B38" s="25">
        <v>10096000</v>
      </c>
      <c r="C38" s="24"/>
      <c r="D38" s="24"/>
    </row>
    <row r="39" spans="1:4" x14ac:dyDescent="0.15">
      <c r="A39" s="22" t="s">
        <v>113</v>
      </c>
      <c r="B39" s="24"/>
      <c r="C39" s="25">
        <v>10096000</v>
      </c>
      <c r="D39" s="24"/>
    </row>
    <row r="40" spans="1:4" x14ac:dyDescent="0.15">
      <c r="A40" s="22" t="s">
        <v>114</v>
      </c>
      <c r="B40" s="24"/>
      <c r="C40" s="24"/>
      <c r="D40" s="25">
        <v>24307259</v>
      </c>
    </row>
    <row r="41" spans="1:4" ht="12" thickBot="1" x14ac:dyDescent="0.2">
      <c r="A41" s="22" t="s">
        <v>120</v>
      </c>
      <c r="B41" s="24"/>
      <c r="C41" s="24"/>
      <c r="D41" s="27">
        <v>23130656</v>
      </c>
    </row>
    <row r="42" spans="1:4" ht="12" thickTop="1" x14ac:dyDescent="0.15">
      <c r="A42" s="9"/>
      <c r="B42" s="19"/>
      <c r="C42" s="19"/>
      <c r="D42" s="19"/>
    </row>
  </sheetData>
  <mergeCells count="3">
    <mergeCell ref="A3:D3"/>
    <mergeCell ref="A4:D4"/>
    <mergeCell ref="B7:D7"/>
  </mergeCells>
  <phoneticPr fontId="3"/>
  <pageMargins left="0.39370078740157477" right="0.39370078740157477" top="0.39370078740157477" bottom="0.7874015748031495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活動予算書計算書</vt:lpstr>
      <vt:lpstr>活動計算書(様式1)</vt:lpstr>
      <vt:lpstr>貸借対照表(様式2)</vt:lpstr>
      <vt:lpstr>財産目録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2021-05-05T04:45:03Z</cp:lastPrinted>
  <dcterms:created xsi:type="dcterms:W3CDTF">2021-04-28T02:04:38Z</dcterms:created>
  <dcterms:modified xsi:type="dcterms:W3CDTF">2021-05-05T04:51:55Z</dcterms:modified>
</cp:coreProperties>
</file>