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NPO法人関係\事業報告書等提出書類\活動予算書\"/>
    </mc:Choice>
  </mc:AlternateContent>
  <xr:revisionPtr revIDLastSave="0" documentId="13_ncr:1_{2D70995B-D00C-4E67-8D60-6D1E3E6F0E9B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05年度予算書" sheetId="22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7" i="22" l="1"/>
  <c r="G35" i="22" s="1"/>
  <c r="G22" i="22"/>
  <c r="G20" i="22"/>
  <c r="G40" i="22" s="1"/>
  <c r="G15" i="22"/>
  <c r="G18" i="22" s="1"/>
  <c r="G41" i="22" s="1"/>
  <c r="G43" i="22" s="1"/>
  <c r="G11" i="22"/>
  <c r="G7" i="22"/>
  <c r="F37" i="22"/>
  <c r="F22" i="22"/>
  <c r="F15" i="22"/>
  <c r="F11" i="22"/>
  <c r="F7" i="22"/>
  <c r="F35" i="22" l="1"/>
  <c r="F20" i="22"/>
  <c r="F18" i="22"/>
  <c r="F40" i="22" l="1"/>
  <c r="F41" i="22" s="1"/>
  <c r="F43" i="22" s="1"/>
  <c r="H42" i="22"/>
  <c r="H39" i="22"/>
  <c r="H38" i="22"/>
  <c r="H37" i="22"/>
  <c r="H34" i="22"/>
  <c r="H33" i="22"/>
  <c r="H32" i="22"/>
  <c r="H31" i="22"/>
  <c r="H30" i="22"/>
  <c r="H29" i="22"/>
  <c r="H28" i="22"/>
  <c r="H27" i="22"/>
  <c r="H26" i="22"/>
  <c r="H25" i="22"/>
  <c r="H24" i="22"/>
  <c r="H23" i="22"/>
  <c r="H19" i="22"/>
  <c r="H17" i="22"/>
  <c r="H16" i="22"/>
  <c r="H14" i="22"/>
  <c r="H13" i="22"/>
  <c r="H12" i="22"/>
  <c r="H10" i="22"/>
  <c r="H9" i="22"/>
  <c r="H8" i="22"/>
  <c r="H22" i="22" l="1"/>
  <c r="H7" i="22"/>
  <c r="H15" i="22"/>
  <c r="H18" i="22"/>
  <c r="H11" i="22"/>
  <c r="H21" i="22"/>
  <c r="H35" i="22"/>
  <c r="H40" i="22" l="1"/>
  <c r="H20" i="22"/>
  <c r="H41" i="22"/>
  <c r="H43" i="22" l="1"/>
</calcChain>
</file>

<file path=xl/sharedStrings.xml><?xml version="1.0" encoding="utf-8"?>
<sst xmlns="http://schemas.openxmlformats.org/spreadsheetml/2006/main" count="45" uniqueCount="43">
  <si>
    <t>(単位:円)</t>
    <rPh sb="1" eb="3">
      <t>タンイ</t>
    </rPh>
    <rPh sb="4" eb="5">
      <t>エン</t>
    </rPh>
    <phoneticPr fontId="2"/>
  </si>
  <si>
    <t>Ⅰ経常収益</t>
    <rPh sb="1" eb="3">
      <t>ケイジョウ</t>
    </rPh>
    <rPh sb="3" eb="5">
      <t>シュウエキ</t>
    </rPh>
    <phoneticPr fontId="2"/>
  </si>
  <si>
    <t>⑴正会員受取会費</t>
    <rPh sb="1" eb="4">
      <t>セイカイイン</t>
    </rPh>
    <rPh sb="4" eb="6">
      <t>ウケトリ</t>
    </rPh>
    <rPh sb="6" eb="8">
      <t>カイヒ</t>
    </rPh>
    <phoneticPr fontId="2"/>
  </si>
  <si>
    <t>⑵賛助会員受取会費</t>
    <rPh sb="1" eb="3">
      <t>サンジョ</t>
    </rPh>
    <rPh sb="3" eb="5">
      <t>カイイン</t>
    </rPh>
    <rPh sb="5" eb="7">
      <t>ウケトリ</t>
    </rPh>
    <rPh sb="7" eb="9">
      <t>カイヒ</t>
    </rPh>
    <phoneticPr fontId="2"/>
  </si>
  <si>
    <t>2.受取寄附金</t>
    <rPh sb="2" eb="4">
      <t>ウケトリ</t>
    </rPh>
    <rPh sb="4" eb="7">
      <t>キフキン</t>
    </rPh>
    <phoneticPr fontId="2"/>
  </si>
  <si>
    <t>1.受取会費</t>
    <rPh sb="2" eb="4">
      <t>ウケトリ</t>
    </rPh>
    <rPh sb="4" eb="6">
      <t>カイヒ</t>
    </rPh>
    <phoneticPr fontId="2"/>
  </si>
  <si>
    <t>3.受取助成金等</t>
    <rPh sb="2" eb="4">
      <t>ウケトリ</t>
    </rPh>
    <rPh sb="4" eb="7">
      <t>ジョセイキン</t>
    </rPh>
    <rPh sb="7" eb="8">
      <t>トウ</t>
    </rPh>
    <phoneticPr fontId="2"/>
  </si>
  <si>
    <t>4.事業収益</t>
    <rPh sb="2" eb="4">
      <t>ジギョウ</t>
    </rPh>
    <rPh sb="4" eb="6">
      <t>シュウエキ</t>
    </rPh>
    <phoneticPr fontId="2"/>
  </si>
  <si>
    <t>5.その他収益</t>
    <rPh sb="4" eb="5">
      <t>タ</t>
    </rPh>
    <rPh sb="5" eb="7">
      <t>シュウエキ</t>
    </rPh>
    <phoneticPr fontId="2"/>
  </si>
  <si>
    <t>⑴受取利息</t>
    <rPh sb="1" eb="3">
      <t>ウケトリ</t>
    </rPh>
    <rPh sb="3" eb="5">
      <t>リソク</t>
    </rPh>
    <phoneticPr fontId="2"/>
  </si>
  <si>
    <t>Ⅱ 経常費用</t>
    <rPh sb="2" eb="4">
      <t>ケイジョウ</t>
    </rPh>
    <rPh sb="4" eb="6">
      <t>ヒヨウ</t>
    </rPh>
    <phoneticPr fontId="2"/>
  </si>
  <si>
    <t>⑴人件費</t>
    <rPh sb="1" eb="4">
      <t>ジンケンヒ</t>
    </rPh>
    <phoneticPr fontId="2"/>
  </si>
  <si>
    <t>1.事業費</t>
    <rPh sb="2" eb="4">
      <t>ジギョウ</t>
    </rPh>
    <rPh sb="4" eb="5">
      <t>ヒ</t>
    </rPh>
    <phoneticPr fontId="2"/>
  </si>
  <si>
    <t>⑵その他経費</t>
    <rPh sb="3" eb="4">
      <t>タ</t>
    </rPh>
    <rPh sb="4" eb="6">
      <t>ケイヒ</t>
    </rPh>
    <phoneticPr fontId="2"/>
  </si>
  <si>
    <t>①印刷製本費</t>
    <rPh sb="1" eb="3">
      <t>インサツ</t>
    </rPh>
    <rPh sb="3" eb="5">
      <t>セイホン</t>
    </rPh>
    <rPh sb="5" eb="6">
      <t>ヒ</t>
    </rPh>
    <phoneticPr fontId="2"/>
  </si>
  <si>
    <t>②事務用品費</t>
    <rPh sb="1" eb="3">
      <t>ジム</t>
    </rPh>
    <rPh sb="3" eb="5">
      <t>ヨウヒン</t>
    </rPh>
    <rPh sb="5" eb="6">
      <t>ヒ</t>
    </rPh>
    <phoneticPr fontId="2"/>
  </si>
  <si>
    <t>経常収益合計⒜</t>
    <rPh sb="0" eb="2">
      <t>ケイジョウ</t>
    </rPh>
    <rPh sb="2" eb="4">
      <t>シュウエキ</t>
    </rPh>
    <rPh sb="4" eb="6">
      <t>ゴウケイ</t>
    </rPh>
    <phoneticPr fontId="2"/>
  </si>
  <si>
    <t>科　　目</t>
    <rPh sb="0" eb="1">
      <t>カ</t>
    </rPh>
    <rPh sb="3" eb="4">
      <t>メ</t>
    </rPh>
    <phoneticPr fontId="2"/>
  </si>
  <si>
    <t>2.管理費</t>
    <rPh sb="2" eb="4">
      <t>カンリ</t>
    </rPh>
    <rPh sb="4" eb="5">
      <t>ヒ</t>
    </rPh>
    <phoneticPr fontId="2"/>
  </si>
  <si>
    <t>経常支出合計⒝</t>
    <rPh sb="0" eb="2">
      <t>ケイジョウ</t>
    </rPh>
    <rPh sb="2" eb="4">
      <t>シシュツ</t>
    </rPh>
    <rPh sb="4" eb="6">
      <t>ゴウケイ</t>
    </rPh>
    <phoneticPr fontId="2"/>
  </si>
  <si>
    <t>法人名：特定非営利活動法人しずおか障がい者フライングディスク協会</t>
    <rPh sb="0" eb="2">
      <t>ホウジン</t>
    </rPh>
    <rPh sb="2" eb="3">
      <t>メイ</t>
    </rPh>
    <rPh sb="4" eb="6">
      <t>トクテイ</t>
    </rPh>
    <rPh sb="6" eb="9">
      <t>ヒエイリ</t>
    </rPh>
    <rPh sb="9" eb="11">
      <t>カツドウ</t>
    </rPh>
    <rPh sb="11" eb="13">
      <t>ホウジン</t>
    </rPh>
    <rPh sb="17" eb="18">
      <t>ショウ</t>
    </rPh>
    <rPh sb="20" eb="21">
      <t>シャ</t>
    </rPh>
    <rPh sb="30" eb="32">
      <t>キョウカイ</t>
    </rPh>
    <phoneticPr fontId="2"/>
  </si>
  <si>
    <t>前期繰越収支差額⒟</t>
    <rPh sb="0" eb="2">
      <t>ゼンキ</t>
    </rPh>
    <rPh sb="2" eb="4">
      <t>クリコシ</t>
    </rPh>
    <rPh sb="4" eb="6">
      <t>シュウシ</t>
    </rPh>
    <rPh sb="6" eb="8">
      <t>サガク</t>
    </rPh>
    <phoneticPr fontId="2"/>
  </si>
  <si>
    <t>次期繰越収支差額⒠=⒞+⒟</t>
    <rPh sb="0" eb="2">
      <t>ジキ</t>
    </rPh>
    <phoneticPr fontId="2"/>
  </si>
  <si>
    <t>当期収支差額⒞=⒜-⒝</t>
  </si>
  <si>
    <t>⑵静岡市助成金</t>
    <rPh sb="1" eb="4">
      <t>シズオカシ</t>
    </rPh>
    <rPh sb="4" eb="7">
      <t>ジョセイキン</t>
    </rPh>
    <phoneticPr fontId="2"/>
  </si>
  <si>
    <t>⑵雑収入</t>
    <rPh sb="1" eb="4">
      <t>ザッシュウニュウ</t>
    </rPh>
    <phoneticPr fontId="2"/>
  </si>
  <si>
    <t>④消耗品費</t>
    <rPh sb="1" eb="3">
      <t>ショウモウ</t>
    </rPh>
    <rPh sb="3" eb="4">
      <t>ヒン</t>
    </rPh>
    <rPh sb="4" eb="5">
      <t>ヒ</t>
    </rPh>
    <phoneticPr fontId="2"/>
  </si>
  <si>
    <t>⑤器具什器</t>
    <rPh sb="1" eb="3">
      <t>キグ</t>
    </rPh>
    <rPh sb="3" eb="5">
      <t>ジュウキ</t>
    </rPh>
    <phoneticPr fontId="2"/>
  </si>
  <si>
    <t>⑥保険料</t>
    <rPh sb="1" eb="4">
      <t>ホケンリョウ</t>
    </rPh>
    <phoneticPr fontId="2"/>
  </si>
  <si>
    <t>③通信運搬費</t>
    <rPh sb="1" eb="3">
      <t>ツウシン</t>
    </rPh>
    <rPh sb="3" eb="5">
      <t>ウンパン</t>
    </rPh>
    <rPh sb="5" eb="6">
      <t>ヒ</t>
    </rPh>
    <phoneticPr fontId="2"/>
  </si>
  <si>
    <t>本年度予算額(A)</t>
    <rPh sb="0" eb="3">
      <t>ホンネンド</t>
    </rPh>
    <rPh sb="3" eb="5">
      <t>ヨサン</t>
    </rPh>
    <rPh sb="5" eb="6">
      <t>ガク</t>
    </rPh>
    <phoneticPr fontId="2"/>
  </si>
  <si>
    <t>前年度予算額(B)</t>
    <rPh sb="0" eb="3">
      <t>ゼンネンド</t>
    </rPh>
    <rPh sb="3" eb="6">
      <t>ヨサンガク</t>
    </rPh>
    <phoneticPr fontId="2"/>
  </si>
  <si>
    <t>差引増減額(A-B)</t>
    <rPh sb="0" eb="2">
      <t>サシヒキ</t>
    </rPh>
    <rPh sb="2" eb="4">
      <t>ゾウゲン</t>
    </rPh>
    <rPh sb="4" eb="5">
      <t>ガク</t>
    </rPh>
    <phoneticPr fontId="2"/>
  </si>
  <si>
    <t>①事務用品費</t>
    <rPh sb="1" eb="3">
      <t>ジム</t>
    </rPh>
    <rPh sb="3" eb="5">
      <t>ヨウヒン</t>
    </rPh>
    <rPh sb="5" eb="6">
      <t>ヒ</t>
    </rPh>
    <phoneticPr fontId="2"/>
  </si>
  <si>
    <t>⑴静岡県障害者スポーツ協助成金</t>
    <rPh sb="1" eb="3">
      <t>シズオカ</t>
    </rPh>
    <rPh sb="3" eb="4">
      <t>ケン</t>
    </rPh>
    <rPh sb="4" eb="7">
      <t>ショウガイシャ</t>
    </rPh>
    <rPh sb="11" eb="12">
      <t>キョウ</t>
    </rPh>
    <rPh sb="12" eb="15">
      <t>ジョセイキン</t>
    </rPh>
    <phoneticPr fontId="2"/>
  </si>
  <si>
    <t>⑦旅費交通費</t>
    <rPh sb="1" eb="3">
      <t>リョヒ</t>
    </rPh>
    <rPh sb="3" eb="6">
      <t>コウツウヒ</t>
    </rPh>
    <phoneticPr fontId="2"/>
  </si>
  <si>
    <t>⑧日当</t>
    <rPh sb="1" eb="3">
      <t>ニットウ</t>
    </rPh>
    <phoneticPr fontId="2"/>
  </si>
  <si>
    <t>⑨会場使用料</t>
    <rPh sb="1" eb="3">
      <t>カイジョウ</t>
    </rPh>
    <rPh sb="3" eb="6">
      <t>シヨウリョウ</t>
    </rPh>
    <phoneticPr fontId="2"/>
  </si>
  <si>
    <t>⑩固定資産取得費</t>
    <rPh sb="1" eb="3">
      <t>コテイ</t>
    </rPh>
    <rPh sb="3" eb="5">
      <t>シサン</t>
    </rPh>
    <rPh sb="5" eb="7">
      <t>シュトク</t>
    </rPh>
    <rPh sb="7" eb="8">
      <t>ヒ</t>
    </rPh>
    <phoneticPr fontId="2"/>
  </si>
  <si>
    <t>⑪手数料</t>
    <rPh sb="1" eb="4">
      <t>テスウリョウ</t>
    </rPh>
    <phoneticPr fontId="2"/>
  </si>
  <si>
    <t>⑫雑費</t>
    <rPh sb="1" eb="3">
      <t>ザッピ</t>
    </rPh>
    <phoneticPr fontId="2"/>
  </si>
  <si>
    <t>②手数料</t>
    <rPh sb="1" eb="4">
      <t>テスウリョウ</t>
    </rPh>
    <phoneticPr fontId="2"/>
  </si>
  <si>
    <r>
      <rPr>
        <u/>
        <sz val="12"/>
        <color theme="1"/>
        <rFont val="ＭＳ 明朝"/>
        <family val="1"/>
        <charset val="128"/>
      </rPr>
      <t>令和５年度活動予算書</t>
    </r>
    <r>
      <rPr>
        <sz val="11"/>
        <color theme="1"/>
        <rFont val="ＭＳ 明朝"/>
        <family val="1"/>
        <charset val="128"/>
      </rPr>
      <t xml:space="preserve">
</t>
    </r>
    <r>
      <rPr>
        <sz val="10"/>
        <color theme="1"/>
        <rFont val="ＭＳ 明朝"/>
        <family val="1"/>
        <charset val="128"/>
      </rPr>
      <t>(令和５年４月１日から令和６年３月31日まで)</t>
    </r>
    <rPh sb="0" eb="2">
      <t>レイワ</t>
    </rPh>
    <rPh sb="3" eb="5">
      <t>ネンド</t>
    </rPh>
    <rPh sb="5" eb="7">
      <t>カツドウ</t>
    </rPh>
    <rPh sb="7" eb="9">
      <t>ヨサン</t>
    </rPh>
    <rPh sb="9" eb="10">
      <t>ショ</t>
    </rPh>
    <rPh sb="12" eb="14">
      <t>レイワ</t>
    </rPh>
    <rPh sb="15" eb="16">
      <t>ネン</t>
    </rPh>
    <rPh sb="17" eb="18">
      <t>ガツ</t>
    </rPh>
    <rPh sb="18" eb="20">
      <t>ツイタチ</t>
    </rPh>
    <rPh sb="22" eb="23">
      <t>レイ</t>
    </rPh>
    <rPh sb="23" eb="24">
      <t>ワ</t>
    </rPh>
    <rPh sb="25" eb="26">
      <t>ネン</t>
    </rPh>
    <rPh sb="27" eb="28">
      <t>ガツ</t>
    </rPh>
    <rPh sb="30" eb="31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</si>
</sst>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&quot;△ &quot;#,##0"/>
  </numFmts>
  <fonts count="8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u/>
      <sz val="11"/>
      <color theme="1"/>
      <name val="ＭＳ 明朝"/>
      <family val="1"/>
      <charset val="128"/>
    </font>
    <font>
      <u/>
      <sz val="12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2" xfId="0" applyFont="1" applyBorder="1">
      <alignment vertical="center"/>
    </xf>
    <xf numFmtId="38" fontId="4" fillId="0" borderId="0" xfId="1" applyFont="1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3" xfId="0" applyFont="1" applyBorder="1">
      <alignment vertical="center"/>
    </xf>
    <xf numFmtId="0" fontId="4" fillId="0" borderId="5" xfId="0" applyFont="1" applyBorder="1">
      <alignment vertical="center"/>
    </xf>
    <xf numFmtId="38" fontId="4" fillId="0" borderId="0" xfId="1" applyFont="1" applyAlignment="1">
      <alignment horizontal="center" vertical="center" wrapText="1"/>
    </xf>
    <xf numFmtId="38" fontId="4" fillId="0" borderId="0" xfId="1" applyFont="1" applyAlignment="1">
      <alignment vertical="center" wrapText="1"/>
    </xf>
    <xf numFmtId="176" fontId="4" fillId="0" borderId="6" xfId="1" applyNumberFormat="1" applyFont="1" applyBorder="1">
      <alignment vertical="center"/>
    </xf>
    <xf numFmtId="0" fontId="3" fillId="0" borderId="0" xfId="0" applyFont="1">
      <alignment vertical="center"/>
    </xf>
    <xf numFmtId="38" fontId="4" fillId="0" borderId="6" xfId="1" applyFont="1" applyBorder="1" applyAlignment="1">
      <alignment horizontal="center" vertical="center"/>
    </xf>
    <xf numFmtId="38" fontId="4" fillId="0" borderId="6" xfId="1" applyFont="1" applyBorder="1">
      <alignment vertical="center"/>
    </xf>
    <xf numFmtId="176" fontId="4" fillId="0" borderId="7" xfId="1" applyNumberFormat="1" applyFont="1" applyBorder="1">
      <alignment vertical="center"/>
    </xf>
    <xf numFmtId="38" fontId="4" fillId="0" borderId="1" xfId="1" applyFont="1" applyBorder="1" applyAlignment="1">
      <alignment horizontal="center" vertical="center" wrapText="1"/>
    </xf>
    <xf numFmtId="176" fontId="4" fillId="0" borderId="8" xfId="1" applyNumberFormat="1" applyFont="1" applyBorder="1">
      <alignment vertical="center"/>
    </xf>
    <xf numFmtId="0" fontId="3" fillId="0" borderId="2" xfId="0" applyFont="1" applyBorder="1">
      <alignment vertical="center"/>
    </xf>
    <xf numFmtId="176" fontId="4" fillId="0" borderId="1" xfId="1" applyNumberFormat="1" applyFont="1" applyBorder="1">
      <alignment vertical="center"/>
    </xf>
    <xf numFmtId="0" fontId="4" fillId="0" borderId="9" xfId="0" applyFont="1" applyBorder="1">
      <alignment vertical="center"/>
    </xf>
    <xf numFmtId="0" fontId="4" fillId="0" borderId="10" xfId="0" applyFont="1" applyBorder="1">
      <alignment vertical="center"/>
    </xf>
    <xf numFmtId="0" fontId="3" fillId="0" borderId="10" xfId="0" applyFont="1" applyBorder="1">
      <alignment vertical="center"/>
    </xf>
    <xf numFmtId="0" fontId="4" fillId="0" borderId="11" xfId="0" applyFont="1" applyBorder="1">
      <alignment vertical="center"/>
    </xf>
    <xf numFmtId="0" fontId="4" fillId="0" borderId="12" xfId="0" applyFont="1" applyBorder="1">
      <alignment vertical="center"/>
    </xf>
    <xf numFmtId="0" fontId="4" fillId="0" borderId="13" xfId="0" applyFont="1" applyBorder="1">
      <alignment vertical="center"/>
    </xf>
    <xf numFmtId="0" fontId="4" fillId="0" borderId="14" xfId="0" applyFont="1" applyBorder="1">
      <alignment vertical="center"/>
    </xf>
    <xf numFmtId="176" fontId="4" fillId="0" borderId="16" xfId="1" applyNumberFormat="1" applyFont="1" applyBorder="1">
      <alignment vertical="center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38" fontId="4" fillId="0" borderId="15" xfId="1" applyFont="1" applyBorder="1" applyAlignment="1">
      <alignment horizontal="right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DB4BDD-DF76-489A-BF41-9D1E5D236581}">
  <sheetPr>
    <pageSetUpPr fitToPage="1"/>
  </sheetPr>
  <dimension ref="A1:H43"/>
  <sheetViews>
    <sheetView tabSelected="1" workbookViewId="0">
      <selection sqref="A1:H43"/>
    </sheetView>
  </sheetViews>
  <sheetFormatPr defaultColWidth="8.875" defaultRowHeight="19.899999999999999" customHeight="1" x14ac:dyDescent="0.15"/>
  <cols>
    <col min="1" max="4" width="2.75" style="1" customWidth="1"/>
    <col min="5" max="5" width="26.125" style="1" customWidth="1"/>
    <col min="6" max="8" width="16.75" style="3" customWidth="1"/>
    <col min="9" max="16384" width="8.875" style="1"/>
  </cols>
  <sheetData>
    <row r="1" spans="1:8" ht="33.6" customHeight="1" x14ac:dyDescent="0.15">
      <c r="A1" s="26" t="s">
        <v>42</v>
      </c>
      <c r="B1" s="26"/>
      <c r="C1" s="26"/>
      <c r="D1" s="26"/>
      <c r="E1" s="26"/>
      <c r="F1" s="26"/>
      <c r="G1" s="26"/>
      <c r="H1" s="26"/>
    </row>
    <row r="2" spans="1:8" ht="15" customHeight="1" x14ac:dyDescent="0.15">
      <c r="A2" s="4"/>
      <c r="B2" s="4"/>
      <c r="C2" s="4"/>
      <c r="D2" s="4"/>
      <c r="E2" s="4"/>
      <c r="F2" s="7"/>
      <c r="G2" s="7"/>
      <c r="H2" s="8"/>
    </row>
    <row r="3" spans="1:8" ht="18.600000000000001" customHeight="1" x14ac:dyDescent="0.15">
      <c r="A3" s="27" t="s">
        <v>20</v>
      </c>
      <c r="B3" s="27"/>
      <c r="C3" s="27"/>
      <c r="D3" s="27"/>
      <c r="E3" s="27"/>
      <c r="F3" s="27"/>
      <c r="G3" s="27"/>
      <c r="H3" s="27"/>
    </row>
    <row r="4" spans="1:8" ht="16.149999999999999" customHeight="1" x14ac:dyDescent="0.15">
      <c r="F4" s="28" t="s">
        <v>0</v>
      </c>
      <c r="G4" s="28"/>
      <c r="H4" s="28"/>
    </row>
    <row r="5" spans="1:8" ht="19.899999999999999" customHeight="1" x14ac:dyDescent="0.15">
      <c r="A5" s="29" t="s">
        <v>17</v>
      </c>
      <c r="B5" s="30"/>
      <c r="C5" s="30"/>
      <c r="D5" s="30"/>
      <c r="E5" s="31"/>
      <c r="F5" s="14" t="s">
        <v>30</v>
      </c>
      <c r="G5" s="14" t="s">
        <v>31</v>
      </c>
      <c r="H5" s="14" t="s">
        <v>32</v>
      </c>
    </row>
    <row r="6" spans="1:8" ht="19.899999999999999" customHeight="1" x14ac:dyDescent="0.15">
      <c r="A6" s="6" t="s">
        <v>1</v>
      </c>
      <c r="F6" s="11"/>
      <c r="G6" s="11"/>
      <c r="H6" s="12"/>
    </row>
    <row r="7" spans="1:8" ht="19.899999999999999" customHeight="1" x14ac:dyDescent="0.15">
      <c r="A7" s="6"/>
      <c r="B7" s="1" t="s">
        <v>5</v>
      </c>
      <c r="F7" s="9">
        <f>SUM(F8:F9)</f>
        <v>100000</v>
      </c>
      <c r="G7" s="9">
        <f>SUM(G8:G9)</f>
        <v>100000</v>
      </c>
      <c r="H7" s="9">
        <f t="shared" ref="H7:H34" si="0">SUM(F7-G7)</f>
        <v>0</v>
      </c>
    </row>
    <row r="8" spans="1:8" ht="19.899999999999999" customHeight="1" x14ac:dyDescent="0.15">
      <c r="A8" s="6"/>
      <c r="C8" s="10" t="s">
        <v>2</v>
      </c>
      <c r="F8" s="9">
        <v>100000</v>
      </c>
      <c r="G8" s="9">
        <v>100000</v>
      </c>
      <c r="H8" s="9">
        <f t="shared" si="0"/>
        <v>0</v>
      </c>
    </row>
    <row r="9" spans="1:8" ht="19.899999999999999" customHeight="1" x14ac:dyDescent="0.15">
      <c r="A9" s="18"/>
      <c r="B9" s="19"/>
      <c r="C9" s="20" t="s">
        <v>3</v>
      </c>
      <c r="D9" s="19"/>
      <c r="E9" s="21"/>
      <c r="F9" s="13"/>
      <c r="G9" s="13"/>
      <c r="H9" s="9">
        <f t="shared" si="0"/>
        <v>0</v>
      </c>
    </row>
    <row r="10" spans="1:8" ht="19.899999999999999" customHeight="1" x14ac:dyDescent="0.15">
      <c r="A10" s="22"/>
      <c r="B10" s="23" t="s">
        <v>4</v>
      </c>
      <c r="C10" s="23"/>
      <c r="D10" s="23"/>
      <c r="E10" s="24"/>
      <c r="F10" s="15">
        <v>150000</v>
      </c>
      <c r="G10" s="15">
        <v>150000</v>
      </c>
      <c r="H10" s="15">
        <f t="shared" si="0"/>
        <v>0</v>
      </c>
    </row>
    <row r="11" spans="1:8" ht="19.899999999999999" customHeight="1" x14ac:dyDescent="0.15">
      <c r="A11" s="6"/>
      <c r="B11" s="1" t="s">
        <v>6</v>
      </c>
      <c r="F11" s="9">
        <f>SUM(F12:F13)</f>
        <v>150000</v>
      </c>
      <c r="G11" s="9">
        <f>SUM(G12:G13)</f>
        <v>400000</v>
      </c>
      <c r="H11" s="9">
        <f t="shared" si="0"/>
        <v>-250000</v>
      </c>
    </row>
    <row r="12" spans="1:8" ht="19.899999999999999" customHeight="1" x14ac:dyDescent="0.15">
      <c r="A12" s="6"/>
      <c r="C12" s="10" t="s">
        <v>34</v>
      </c>
      <c r="F12" s="9">
        <v>150000</v>
      </c>
      <c r="G12" s="9">
        <v>150000</v>
      </c>
      <c r="H12" s="9">
        <f t="shared" si="0"/>
        <v>0</v>
      </c>
    </row>
    <row r="13" spans="1:8" ht="19.899999999999999" customHeight="1" x14ac:dyDescent="0.15">
      <c r="A13" s="18"/>
      <c r="B13" s="19"/>
      <c r="C13" s="10" t="s">
        <v>24</v>
      </c>
      <c r="D13" s="19"/>
      <c r="E13" s="21"/>
      <c r="F13" s="13">
        <v>0</v>
      </c>
      <c r="G13" s="13">
        <v>250000</v>
      </c>
      <c r="H13" s="9">
        <f t="shared" si="0"/>
        <v>-250000</v>
      </c>
    </row>
    <row r="14" spans="1:8" ht="19.899999999999999" customHeight="1" x14ac:dyDescent="0.15">
      <c r="A14" s="22"/>
      <c r="B14" s="23" t="s">
        <v>7</v>
      </c>
      <c r="C14" s="23"/>
      <c r="D14" s="23"/>
      <c r="E14" s="24"/>
      <c r="F14" s="15">
        <v>0</v>
      </c>
      <c r="G14" s="15">
        <v>0</v>
      </c>
      <c r="H14" s="15">
        <f t="shared" si="0"/>
        <v>0</v>
      </c>
    </row>
    <row r="15" spans="1:8" ht="19.899999999999999" customHeight="1" x14ac:dyDescent="0.15">
      <c r="A15" s="6"/>
      <c r="B15" s="1" t="s">
        <v>8</v>
      </c>
      <c r="F15" s="9">
        <f>SUM(F16:F17)</f>
        <v>200002</v>
      </c>
      <c r="G15" s="9">
        <f>SUM(G16:G17)</f>
        <v>200000</v>
      </c>
      <c r="H15" s="9">
        <f t="shared" si="0"/>
        <v>2</v>
      </c>
    </row>
    <row r="16" spans="1:8" ht="19.899999999999999" customHeight="1" x14ac:dyDescent="0.15">
      <c r="A16" s="6"/>
      <c r="C16" s="10" t="s">
        <v>9</v>
      </c>
      <c r="F16" s="9">
        <v>2</v>
      </c>
      <c r="G16" s="9">
        <v>0</v>
      </c>
      <c r="H16" s="9">
        <f t="shared" si="0"/>
        <v>2</v>
      </c>
    </row>
    <row r="17" spans="1:8" ht="19.899999999999999" customHeight="1" x14ac:dyDescent="0.15">
      <c r="A17" s="6"/>
      <c r="C17" s="10" t="s">
        <v>25</v>
      </c>
      <c r="F17" s="9">
        <v>200000</v>
      </c>
      <c r="G17" s="9">
        <v>200000</v>
      </c>
      <c r="H17" s="9">
        <f t="shared" si="0"/>
        <v>0</v>
      </c>
    </row>
    <row r="18" spans="1:8" ht="19.899999999999999" customHeight="1" x14ac:dyDescent="0.15">
      <c r="A18" s="5"/>
      <c r="B18" s="2"/>
      <c r="C18" s="16" t="s">
        <v>16</v>
      </c>
      <c r="D18" s="2"/>
      <c r="E18" s="2"/>
      <c r="F18" s="17">
        <f>SUM(F7,F10,F11,F14,F15)</f>
        <v>600002</v>
      </c>
      <c r="G18" s="17">
        <f>SUM(G7,G10,G11,G14,G15)</f>
        <v>850000</v>
      </c>
      <c r="H18" s="17">
        <f t="shared" si="0"/>
        <v>-249998</v>
      </c>
    </row>
    <row r="19" spans="1:8" ht="19.899999999999999" customHeight="1" x14ac:dyDescent="0.15">
      <c r="A19" s="6" t="s">
        <v>10</v>
      </c>
      <c r="F19" s="9"/>
      <c r="G19" s="9"/>
      <c r="H19" s="9">
        <f t="shared" si="0"/>
        <v>0</v>
      </c>
    </row>
    <row r="20" spans="1:8" ht="19.899999999999999" customHeight="1" x14ac:dyDescent="0.15">
      <c r="A20" s="6"/>
      <c r="B20" s="1" t="s">
        <v>12</v>
      </c>
      <c r="F20" s="9">
        <f>SUM(F21,F22)</f>
        <v>736000</v>
      </c>
      <c r="G20" s="9">
        <f>SUM(G21,G22)</f>
        <v>856000</v>
      </c>
      <c r="H20" s="9">
        <f t="shared" si="0"/>
        <v>-120000</v>
      </c>
    </row>
    <row r="21" spans="1:8" ht="19.899999999999999" customHeight="1" x14ac:dyDescent="0.15">
      <c r="A21" s="6"/>
      <c r="C21" s="10" t="s">
        <v>11</v>
      </c>
      <c r="F21" s="9">
        <v>0</v>
      </c>
      <c r="G21" s="9">
        <v>0</v>
      </c>
      <c r="H21" s="9">
        <f t="shared" si="0"/>
        <v>0</v>
      </c>
    </row>
    <row r="22" spans="1:8" ht="19.899999999999999" customHeight="1" x14ac:dyDescent="0.15">
      <c r="A22" s="6"/>
      <c r="C22" s="10" t="s">
        <v>13</v>
      </c>
      <c r="F22" s="9">
        <f>SUM(F23:F34)</f>
        <v>736000</v>
      </c>
      <c r="G22" s="9">
        <f>SUM(G23:G34)</f>
        <v>856000</v>
      </c>
      <c r="H22" s="9">
        <f t="shared" si="0"/>
        <v>-120000</v>
      </c>
    </row>
    <row r="23" spans="1:8" ht="19.899999999999999" customHeight="1" x14ac:dyDescent="0.15">
      <c r="A23" s="6"/>
      <c r="D23" s="1" t="s">
        <v>14</v>
      </c>
      <c r="F23" s="9">
        <v>10000</v>
      </c>
      <c r="G23" s="9">
        <v>10000</v>
      </c>
      <c r="H23" s="9">
        <f t="shared" si="0"/>
        <v>0</v>
      </c>
    </row>
    <row r="24" spans="1:8" ht="19.899999999999999" customHeight="1" x14ac:dyDescent="0.15">
      <c r="A24" s="6"/>
      <c r="D24" s="1" t="s">
        <v>15</v>
      </c>
      <c r="F24" s="9">
        <v>0</v>
      </c>
      <c r="G24" s="9">
        <v>0</v>
      </c>
      <c r="H24" s="9">
        <f t="shared" si="0"/>
        <v>0</v>
      </c>
    </row>
    <row r="25" spans="1:8" ht="19.899999999999999" customHeight="1" x14ac:dyDescent="0.15">
      <c r="A25" s="6"/>
      <c r="D25" s="1" t="s">
        <v>29</v>
      </c>
      <c r="F25" s="9">
        <v>35000</v>
      </c>
      <c r="G25" s="9">
        <v>35000</v>
      </c>
      <c r="H25" s="9">
        <f t="shared" si="0"/>
        <v>0</v>
      </c>
    </row>
    <row r="26" spans="1:8" ht="19.899999999999999" customHeight="1" x14ac:dyDescent="0.15">
      <c r="A26" s="6"/>
      <c r="D26" s="1" t="s">
        <v>26</v>
      </c>
      <c r="F26" s="9">
        <v>150000</v>
      </c>
      <c r="G26" s="9">
        <v>150000</v>
      </c>
      <c r="H26" s="9">
        <f t="shared" si="0"/>
        <v>0</v>
      </c>
    </row>
    <row r="27" spans="1:8" ht="19.899999999999999" customHeight="1" x14ac:dyDescent="0.15">
      <c r="A27" s="6"/>
      <c r="D27" s="1" t="s">
        <v>27</v>
      </c>
      <c r="F27" s="9">
        <v>100000</v>
      </c>
      <c r="G27" s="9">
        <v>100000</v>
      </c>
      <c r="H27" s="9">
        <f t="shared" si="0"/>
        <v>0</v>
      </c>
    </row>
    <row r="28" spans="1:8" ht="19.899999999999999" customHeight="1" x14ac:dyDescent="0.15">
      <c r="A28" s="6"/>
      <c r="D28" s="1" t="s">
        <v>28</v>
      </c>
      <c r="F28" s="9">
        <v>10000</v>
      </c>
      <c r="G28" s="9">
        <v>10000</v>
      </c>
      <c r="H28" s="9">
        <f t="shared" si="0"/>
        <v>0</v>
      </c>
    </row>
    <row r="29" spans="1:8" ht="19.899999999999999" customHeight="1" x14ac:dyDescent="0.15">
      <c r="A29" s="6"/>
      <c r="D29" s="1" t="s">
        <v>35</v>
      </c>
      <c r="F29" s="9">
        <v>80000</v>
      </c>
      <c r="G29" s="9">
        <v>100000</v>
      </c>
      <c r="H29" s="9">
        <f t="shared" si="0"/>
        <v>-20000</v>
      </c>
    </row>
    <row r="30" spans="1:8" ht="19.899999999999999" customHeight="1" x14ac:dyDescent="0.15">
      <c r="A30" s="6"/>
      <c r="D30" s="1" t="s">
        <v>36</v>
      </c>
      <c r="F30" s="9">
        <v>150000</v>
      </c>
      <c r="G30" s="9">
        <v>250000</v>
      </c>
      <c r="H30" s="9">
        <f t="shared" si="0"/>
        <v>-100000</v>
      </c>
    </row>
    <row r="31" spans="1:8" ht="19.899999999999999" customHeight="1" x14ac:dyDescent="0.15">
      <c r="A31" s="6"/>
      <c r="D31" s="1" t="s">
        <v>37</v>
      </c>
      <c r="F31" s="9">
        <v>0</v>
      </c>
      <c r="G31" s="9">
        <v>0</v>
      </c>
      <c r="H31" s="9">
        <f t="shared" si="0"/>
        <v>0</v>
      </c>
    </row>
    <row r="32" spans="1:8" ht="19.899999999999999" customHeight="1" x14ac:dyDescent="0.15">
      <c r="A32" s="6"/>
      <c r="D32" s="1" t="s">
        <v>38</v>
      </c>
      <c r="F32" s="9">
        <v>0</v>
      </c>
      <c r="G32" s="9">
        <v>0</v>
      </c>
      <c r="H32" s="9">
        <f t="shared" si="0"/>
        <v>0</v>
      </c>
    </row>
    <row r="33" spans="1:8" ht="19.899999999999999" customHeight="1" x14ac:dyDescent="0.15">
      <c r="A33" s="6"/>
      <c r="D33" s="1" t="s">
        <v>39</v>
      </c>
      <c r="F33" s="9">
        <v>1000</v>
      </c>
      <c r="G33" s="9">
        <v>1000</v>
      </c>
      <c r="H33" s="9">
        <f t="shared" si="0"/>
        <v>0</v>
      </c>
    </row>
    <row r="34" spans="1:8" ht="19.899999999999999" customHeight="1" x14ac:dyDescent="0.15">
      <c r="A34" s="18"/>
      <c r="B34" s="19"/>
      <c r="C34" s="19"/>
      <c r="D34" s="19" t="s">
        <v>40</v>
      </c>
      <c r="E34" s="19"/>
      <c r="F34" s="13">
        <v>200000</v>
      </c>
      <c r="G34" s="13">
        <v>200000</v>
      </c>
      <c r="H34" s="13">
        <f t="shared" si="0"/>
        <v>0</v>
      </c>
    </row>
    <row r="35" spans="1:8" ht="19.899999999999999" customHeight="1" x14ac:dyDescent="0.15">
      <c r="A35" s="6"/>
      <c r="B35" s="1" t="s">
        <v>18</v>
      </c>
      <c r="F35" s="9">
        <f>SUM(F36,F37)</f>
        <v>20000</v>
      </c>
      <c r="G35" s="9">
        <f>SUM(G36,G37)</f>
        <v>20000</v>
      </c>
      <c r="H35" s="9">
        <f t="shared" ref="H35:H43" si="1">SUM(F35-G35)</f>
        <v>0</v>
      </c>
    </row>
    <row r="36" spans="1:8" ht="19.899999999999999" customHeight="1" x14ac:dyDescent="0.15">
      <c r="A36" s="6"/>
      <c r="C36" s="10" t="s">
        <v>11</v>
      </c>
      <c r="F36" s="9">
        <v>0</v>
      </c>
      <c r="G36" s="9">
        <v>0</v>
      </c>
      <c r="H36" s="9">
        <v>0</v>
      </c>
    </row>
    <row r="37" spans="1:8" ht="19.899999999999999" customHeight="1" x14ac:dyDescent="0.15">
      <c r="A37" s="6"/>
      <c r="C37" s="10" t="s">
        <v>13</v>
      </c>
      <c r="F37" s="9">
        <f>SUM(F38:F39)</f>
        <v>20000</v>
      </c>
      <c r="G37" s="9">
        <f>SUM(G38:G39)</f>
        <v>20000</v>
      </c>
      <c r="H37" s="9">
        <f t="shared" si="1"/>
        <v>0</v>
      </c>
    </row>
    <row r="38" spans="1:8" ht="19.899999999999999" customHeight="1" x14ac:dyDescent="0.15">
      <c r="A38" s="6"/>
      <c r="D38" s="1" t="s">
        <v>33</v>
      </c>
      <c r="F38" s="9">
        <v>10000</v>
      </c>
      <c r="G38" s="9">
        <v>10000</v>
      </c>
      <c r="H38" s="9">
        <f t="shared" si="1"/>
        <v>0</v>
      </c>
    </row>
    <row r="39" spans="1:8" ht="19.899999999999999" customHeight="1" x14ac:dyDescent="0.15">
      <c r="A39" s="6"/>
      <c r="D39" s="1" t="s">
        <v>41</v>
      </c>
      <c r="F39" s="9">
        <v>10000</v>
      </c>
      <c r="G39" s="13">
        <v>10000</v>
      </c>
      <c r="H39" s="9">
        <f t="shared" si="1"/>
        <v>0</v>
      </c>
    </row>
    <row r="40" spans="1:8" ht="19.899999999999999" customHeight="1" x14ac:dyDescent="0.15">
      <c r="A40" s="5"/>
      <c r="B40" s="2"/>
      <c r="C40" s="16" t="s">
        <v>19</v>
      </c>
      <c r="D40" s="2"/>
      <c r="E40" s="2"/>
      <c r="F40" s="17">
        <f>SUM(F20,F35)</f>
        <v>756000</v>
      </c>
      <c r="G40" s="25">
        <f>SUM(G20,G35)</f>
        <v>876000</v>
      </c>
      <c r="H40" s="17">
        <f t="shared" si="1"/>
        <v>-120000</v>
      </c>
    </row>
    <row r="41" spans="1:8" ht="19.899999999999999" customHeight="1" x14ac:dyDescent="0.15">
      <c r="A41" s="5"/>
      <c r="B41" s="2"/>
      <c r="C41" s="2" t="s">
        <v>23</v>
      </c>
      <c r="D41" s="2"/>
      <c r="E41" s="2"/>
      <c r="F41" s="17">
        <f>SUM(F18-F40)</f>
        <v>-155998</v>
      </c>
      <c r="G41" s="17">
        <f>SUM(G18-G40)</f>
        <v>-26000</v>
      </c>
      <c r="H41" s="17">
        <f t="shared" si="1"/>
        <v>-129998</v>
      </c>
    </row>
    <row r="42" spans="1:8" ht="19.899999999999999" customHeight="1" x14ac:dyDescent="0.15">
      <c r="A42" s="5"/>
      <c r="B42" s="2"/>
      <c r="C42" s="2" t="s">
        <v>21</v>
      </c>
      <c r="D42" s="2"/>
      <c r="E42" s="2"/>
      <c r="F42" s="17">
        <v>569017</v>
      </c>
      <c r="G42" s="17">
        <v>251271</v>
      </c>
      <c r="H42" s="17">
        <f t="shared" si="1"/>
        <v>317746</v>
      </c>
    </row>
    <row r="43" spans="1:8" ht="19.899999999999999" customHeight="1" x14ac:dyDescent="0.15">
      <c r="A43" s="5"/>
      <c r="B43" s="2"/>
      <c r="C43" s="16" t="s">
        <v>22</v>
      </c>
      <c r="D43" s="2"/>
      <c r="E43" s="2"/>
      <c r="F43" s="17">
        <f>SUM(F41:F42)</f>
        <v>413019</v>
      </c>
      <c r="G43" s="17">
        <f>SUM(G41:G42)</f>
        <v>225271</v>
      </c>
      <c r="H43" s="17">
        <f t="shared" si="1"/>
        <v>187748</v>
      </c>
    </row>
  </sheetData>
  <mergeCells count="4">
    <mergeCell ref="A1:H1"/>
    <mergeCell ref="A3:H3"/>
    <mergeCell ref="F4:H4"/>
    <mergeCell ref="A5:E5"/>
  </mergeCells>
  <phoneticPr fontId="2"/>
  <printOptions horizontalCentered="1"/>
  <pageMargins left="0.78740157480314965" right="0.78740157480314965" top="0.62992125984251968" bottom="0.55118110236220474" header="0.31496062992125984" footer="0.31496062992125984"/>
  <pageSetup paperSize="9" scale="8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/>
  </sheetViews>
  <sheetFormatPr defaultRowHeight="13.5" x14ac:dyDescent="0.15"/>
  <cols>
    <col min="1" max="1" width="8.875" customWidth="1"/>
  </cols>
  <sheetData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workbookViewId="0"/>
  </sheetViews>
  <sheetFormatPr defaultRowHeight="13.5" x14ac:dyDescent="0.15"/>
  <cols>
    <col min="1" max="1" width="8.875" customWidth="1"/>
  </cols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05年度予算書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jimukyoku</dc:creator>
  <cp:lastModifiedBy>本部事務局</cp:lastModifiedBy>
  <cp:lastPrinted>2022-04-13T06:33:34Z</cp:lastPrinted>
  <dcterms:created xsi:type="dcterms:W3CDTF">2014-06-05T02:13:31Z</dcterms:created>
  <dcterms:modified xsi:type="dcterms:W3CDTF">2023-03-30T06:47:25Z</dcterms:modified>
</cp:coreProperties>
</file>